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" sheetId="1" r:id="rId5"/>
    <sheet state="visible" name="Controles" sheetId="2" r:id="rId6"/>
  </sheets>
  <definedNames/>
  <calcPr/>
</workbook>
</file>

<file path=xl/sharedStrings.xml><?xml version="1.0" encoding="utf-8"?>
<sst xmlns="http://schemas.openxmlformats.org/spreadsheetml/2006/main" count="189" uniqueCount="102">
  <si>
    <t>MÊS</t>
  </si>
  <si>
    <t>STREAM</t>
  </si>
  <si>
    <t>Influencer</t>
  </si>
  <si>
    <t>Stories</t>
  </si>
  <si>
    <t>Reels</t>
  </si>
  <si>
    <t>TikTok Video</t>
  </si>
  <si>
    <t>YouTube Video</t>
  </si>
  <si>
    <t>Progress</t>
  </si>
  <si>
    <t>Date</t>
  </si>
  <si>
    <t>Nome</t>
  </si>
  <si>
    <t>Ref.</t>
  </si>
  <si>
    <t>URL</t>
  </si>
  <si>
    <t>Duration</t>
  </si>
  <si>
    <t>Avg. Viewers</t>
  </si>
  <si>
    <t>Peak Viewers</t>
  </si>
  <si>
    <t>Hours Watched</t>
  </si>
  <si>
    <t>Insertions L-Band</t>
  </si>
  <si>
    <t>CONTRACT</t>
  </si>
  <si>
    <t>COMPLETED</t>
  </si>
  <si>
    <t>MISSING</t>
  </si>
  <si>
    <t>26/08</t>
  </si>
  <si>
    <t>#01</t>
  </si>
  <si>
    <t>https://www.youtube.com/watch?v=J2NNGJuJEO4</t>
  </si>
  <si>
    <t>BRAND:</t>
  </si>
  <si>
    <t>GGDrop</t>
  </si>
  <si>
    <t>ASSETS:</t>
  </si>
  <si>
    <t>PERIOD:</t>
  </si>
  <si>
    <t>24/08 - 06/09</t>
  </si>
  <si>
    <t>MANAGER:</t>
  </si>
  <si>
    <t>Chello</t>
  </si>
  <si>
    <t>27/08</t>
  </si>
  <si>
    <t>#02</t>
  </si>
  <si>
    <t>https://www.youtube.com/watch?v=xOsQwWAmjEQ</t>
  </si>
  <si>
    <t>28/08</t>
  </si>
  <si>
    <t>#03</t>
  </si>
  <si>
    <t>https://www.youtube.com/watch?v=-5Jc1RBj9-s</t>
  </si>
  <si>
    <t>31/08</t>
  </si>
  <si>
    <t>#04</t>
  </si>
  <si>
    <t>https://www.youtube.com/watch?v=W421yVPPNUQ</t>
  </si>
  <si>
    <t>REPORT</t>
  </si>
  <si>
    <t>#05</t>
  </si>
  <si>
    <t>https://www.youtube.com/watch?v=ZL_rFz7q5BA</t>
  </si>
  <si>
    <t>#06</t>
  </si>
  <si>
    <t>https://www.youtube.com/watch?v=mek3NaFZ9KU</t>
  </si>
  <si>
    <t>#07</t>
  </si>
  <si>
    <t>https://www.youtube.com/watch?v=-lQHufl-xls</t>
  </si>
  <si>
    <t>INSTAGRAM FEED</t>
  </si>
  <si>
    <t>Reach</t>
  </si>
  <si>
    <t>Impressions</t>
  </si>
  <si>
    <t>Likes</t>
  </si>
  <si>
    <t>Comments</t>
  </si>
  <si>
    <t>24/08</t>
  </si>
  <si>
    <t>https://www.instagram.com/p/DcbqYESuIfp/</t>
  </si>
  <si>
    <t>25/08</t>
  </si>
  <si>
    <t>https://www.instagram.com/p/DcerKZ5xwHm/</t>
  </si>
  <si>
    <t>https://www.instagram.com/p/Dcj17TCx639/</t>
  </si>
  <si>
    <t>https://www.instagram.com/p/Dcw44mJxya4/</t>
  </si>
  <si>
    <t>https://www.instagram.com/p/DcyuoAyxMPQ/</t>
  </si>
  <si>
    <t>https://www.instagram.com/p/DdC87XvRsXb/</t>
  </si>
  <si>
    <t>https://www.instagram.com/p/DdFCJD-smAu/</t>
  </si>
  <si>
    <t>#08</t>
  </si>
  <si>
    <t>https://www.instagram.com/p/DdFScpFRmUc/</t>
  </si>
  <si>
    <t>#09</t>
  </si>
  <si>
    <t>https://www.instagram.com/p/DdH_nRqRlBB/</t>
  </si>
  <si>
    <t>#10</t>
  </si>
  <si>
    <t>https://www.instagram.com/p/DdJgsYsRrx6/</t>
  </si>
  <si>
    <t>INSIGHTS</t>
  </si>
  <si>
    <t>#11</t>
  </si>
  <si>
    <t>https://www.instagram.com/p/DdKbs7kRv2T/</t>
  </si>
  <si>
    <t>#12</t>
  </si>
  <si>
    <t>https://www.instagram.com/p/DdMoezQxuuy/</t>
  </si>
  <si>
    <t>#13</t>
  </si>
  <si>
    <t>https://www.instagram.com/p/DdNJqhOx6bs/</t>
  </si>
  <si>
    <t>X/TWITTER</t>
  </si>
  <si>
    <t>Repost</t>
  </si>
  <si>
    <t>21/08</t>
  </si>
  <si>
    <t>https://x.com/dendelecs/status/2090926757624893476</t>
  </si>
  <si>
    <t>https://x.com/dendelecs/status/2092013033610510743</t>
  </si>
  <si>
    <t>https://x.com/dendelecs/status/2092374379652956650</t>
  </si>
  <si>
    <t>https://x.com/dendelecs/status/2095116317762134200</t>
  </si>
  <si>
    <t>https://x.com/dendelecs/status/2095216276968726962</t>
  </si>
  <si>
    <t>https://x.com/dendelecs/status/2097485644700205068</t>
  </si>
  <si>
    <t>https://x.com/dendelecs/status/2097773600442917152</t>
  </si>
  <si>
    <t>https://x.com/dendelecs/status/2097808124606320865</t>
  </si>
  <si>
    <t>https://x.com/dendelecs/status/2098189529781805251</t>
  </si>
  <si>
    <t>https://x.com/dendelecs/status/2098503132279918679</t>
  </si>
  <si>
    <t>https://x.com/dendelecs/status/2098531908850168214</t>
  </si>
  <si>
    <t>https://x.com/dendelecs/status/2098842888738054313</t>
  </si>
  <si>
    <t>https://x.com/dendelecs/status/2098914264333340720</t>
  </si>
  <si>
    <t>INSTAGRAM REELS</t>
  </si>
  <si>
    <t>Views</t>
  </si>
  <si>
    <t>Avg. Watch Time</t>
  </si>
  <si>
    <t>https://www.instagram.com/p/DdHim_fhn7G/</t>
  </si>
  <si>
    <t>Plays</t>
  </si>
  <si>
    <t>Avg. View Duration</t>
  </si>
  <si>
    <t>INSTAGRAM STORIES</t>
  </si>
  <si>
    <t>Interactions</t>
  </si>
  <si>
    <t>Replies</t>
  </si>
  <si>
    <t>Sticker Taps</t>
  </si>
  <si>
    <t>Story #01</t>
  </si>
  <si>
    <t>Story #02</t>
  </si>
  <si>
    <t>Story #03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</si>
</sst>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"/>
    <numFmt numFmtId="165" formatCode="d&quot;/&quot;m"/>
  </numFmts>
  <fonts count="26">
    <font>
      <sz val="10.0"/>
      <color rgb="FF000000"/>
      <name val="Arial"/>
      <scheme val="minor"/>
    </font>
    <font>
      <color theme="1"/>
      <name val="Roboto"/>
    </font>
    <font>
      <color theme="1"/>
      <name val="Arimo"/>
    </font>
    <font>
      <b/>
      <color rgb="FFFFFFFF"/>
      <name val="Roboto"/>
    </font>
    <font/>
    <font>
      <b/>
      <color theme="1"/>
      <name val="Roboto"/>
    </font>
    <font>
      <b/>
      <color rgb="FFFFFFFF"/>
      <name val="Arimo"/>
    </font>
    <font>
      <color theme="1"/>
      <name val="Arial"/>
    </font>
    <font>
      <u/>
      <color rgb="FF0000FF"/>
      <name val="Arimo"/>
    </font>
    <font>
      <b/>
      <sz val="12.0"/>
      <color theme="1"/>
      <name val="Arimo"/>
    </font>
    <font>
      <u/>
      <color rgb="FF0000FF"/>
      <name val="Arimo"/>
    </font>
    <font>
      <color rgb="FF000000"/>
      <name val="Arimo"/>
    </font>
    <font>
      <b/>
      <color rgb="FF000000"/>
      <name val="Arimo"/>
    </font>
    <font>
      <u/>
      <color rgb="FF0000FF"/>
      <name val="Arimo"/>
    </font>
    <font>
      <u/>
      <color rgb="FF1155CC"/>
      <name val="Arimo"/>
    </font>
    <font>
      <b/>
      <sz val="12.0"/>
      <color theme="1"/>
      <name val="Roboto"/>
    </font>
    <font>
      <u/>
      <color rgb="FF1155CC"/>
      <name val="Arimo"/>
    </font>
    <font>
      <color rgb="FF000000"/>
      <name val="Roboto"/>
    </font>
    <font>
      <b/>
      <color rgb="FF000000"/>
      <name val="Roboto"/>
    </font>
    <font>
      <b/>
      <u/>
      <color rgb="FFFFFFFF"/>
      <name val="Roboto"/>
    </font>
    <font>
      <u/>
      <color rgb="FF0000FF"/>
      <name val="Roboto"/>
    </font>
    <font>
      <u/>
      <color rgb="FF0000FF"/>
      <name val="Roboto"/>
    </font>
    <font>
      <u/>
      <color rgb="FF1155CC"/>
      <name val="Roboto"/>
    </font>
    <font>
      <u/>
      <color rgb="FF1155CC"/>
      <name val="Roboto"/>
    </font>
    <font>
      <u/>
      <color rgb="FF0000FF"/>
      <name val="Arimo"/>
    </font>
    <font>
      <b/>
      <u/>
      <color rgb="FFFFFFFF"/>
      <name val="Arimo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4285F4"/>
        <bgColor rgb="FF4285F4"/>
      </patternFill>
    </fill>
    <fill>
      <patternFill patternType="solid">
        <fgColor rgb="FFD9D9D9"/>
        <bgColor rgb="FFD9D9D9"/>
      </patternFill>
    </fill>
    <fill>
      <patternFill patternType="solid">
        <fgColor theme="4"/>
        <bgColor theme="4"/>
      </patternFill>
    </fill>
    <fill>
      <patternFill patternType="solid">
        <fgColor rgb="FF999999"/>
        <bgColor rgb="FF999999"/>
      </patternFill>
    </fill>
  </fills>
  <borders count="2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Fill="1" applyFont="1"/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0" fillId="0" fontId="2" numFmtId="0" xfId="0" applyAlignment="1" applyFont="1">
      <alignment horizontal="center" vertical="center"/>
    </xf>
    <xf borderId="4" fillId="3" fontId="3" numFmtId="0" xfId="0" applyAlignment="1" applyBorder="1" applyFill="1" applyFont="1">
      <alignment horizontal="center" readingOrder="0" vertical="bottom"/>
    </xf>
    <xf borderId="5" fillId="0" fontId="4" numFmtId="0" xfId="0" applyBorder="1" applyFont="1"/>
    <xf borderId="6" fillId="0" fontId="4" numFmtId="0" xfId="0" applyBorder="1" applyFont="1"/>
    <xf borderId="0" fillId="0" fontId="3" numFmtId="0" xfId="0" applyAlignment="1" applyFont="1">
      <alignment horizontal="center" readingOrder="0" vertical="center"/>
    </xf>
    <xf borderId="7" fillId="0" fontId="1" numFmtId="0" xfId="0" applyBorder="1" applyFont="1"/>
    <xf borderId="8" fillId="0" fontId="1" numFmtId="0" xfId="0" applyBorder="1" applyFont="1"/>
    <xf borderId="9" fillId="4" fontId="5" numFmtId="0" xfId="0" applyAlignment="1" applyBorder="1" applyFill="1" applyFont="1">
      <alignment horizontal="center" readingOrder="0" vertical="bottom"/>
    </xf>
    <xf borderId="4" fillId="5" fontId="6" numFmtId="0" xfId="0" applyAlignment="1" applyBorder="1" applyFill="1" applyFont="1">
      <alignment horizontal="center" readingOrder="0" vertical="center"/>
    </xf>
    <xf borderId="10" fillId="4" fontId="5" numFmtId="10" xfId="0" applyAlignment="1" applyBorder="1" applyFill="1" applyFont="1" applyNumberFormat="1">
      <alignment horizontal="center" vertical="bottom"/>
    </xf>
    <xf borderId="10" fillId="4" fontId="5" numFmtId="0" xfId="0" applyAlignment="1" applyBorder="1" applyFill="1" applyFont="1">
      <alignment horizontal="center" vertical="bottom"/>
    </xf>
    <xf borderId="10" fillId="4" fontId="5" numFmtId="0" xfId="0" applyAlignment="1" applyBorder="1" applyFill="1" applyFont="1">
      <alignment horizontal="center" readingOrder="0" vertical="bottom"/>
    </xf>
    <xf borderId="0" fillId="2" fontId="6" numFmtId="0" xfId="0" applyAlignment="1" applyFill="1" applyFont="1">
      <alignment horizontal="center" readingOrder="0" vertical="center"/>
    </xf>
    <xf borderId="11" fillId="6" fontId="6" numFmtId="0" xfId="0" applyAlignment="1" applyBorder="1" applyFill="1" applyFont="1">
      <alignment horizontal="center" readingOrder="0" vertical="center"/>
    </xf>
    <xf borderId="9" fillId="0" fontId="5" numFmtId="0" xfId="0" applyAlignment="1" applyBorder="1" applyFont="1">
      <alignment horizontal="center" readingOrder="0" vertical="bottom"/>
    </xf>
    <xf borderId="10" fillId="0" fontId="7" numFmtId="0" xfId="0" applyAlignment="1" applyBorder="1" applyFont="1">
      <alignment horizontal="center" readingOrder="0" vertical="bottom"/>
    </xf>
    <xf borderId="10" fillId="0" fontId="7" numFmtId="9" xfId="0" applyAlignment="1" applyBorder="1" applyFont="1" applyNumberFormat="1">
      <alignment horizontal="center" readingOrder="0" vertical="bottom"/>
    </xf>
    <xf borderId="11" fillId="5" fontId="6" numFmtId="0" xfId="0" applyAlignment="1" applyBorder="1" applyFill="1" applyFont="1">
      <alignment horizontal="center" readingOrder="0" vertical="center"/>
    </xf>
    <xf borderId="12" fillId="0" fontId="2" numFmtId="0" xfId="0" applyAlignment="1" applyBorder="1" applyFont="1">
      <alignment horizontal="center" readingOrder="0" vertical="center"/>
    </xf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4" fillId="0" fontId="1" numFmtId="0" xfId="0" applyAlignment="1" applyBorder="1" applyFont="1">
      <alignment readingOrder="0" vertical="center"/>
    </xf>
    <xf borderId="12" fillId="0" fontId="8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right" readingOrder="0" vertical="center"/>
    </xf>
    <xf borderId="12" fillId="0" fontId="2" numFmtId="46" xfId="0" applyAlignment="1" applyBorder="1" applyFont="1" applyNumberFormat="1">
      <alignment horizontal="center" readingOrder="0" vertical="center"/>
    </xf>
    <xf borderId="16" fillId="0" fontId="2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right" vertical="center"/>
    </xf>
    <xf borderId="12" fillId="0" fontId="9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horizontal="center" readingOrder="0" vertical="center"/>
    </xf>
    <xf borderId="12" fillId="0" fontId="9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16" fillId="0" fontId="2" numFmtId="0" xfId="0" applyAlignment="1" applyBorder="1" applyFont="1">
      <alignment horizontal="center" readingOrder="0" vertical="center"/>
    </xf>
    <xf borderId="0" fillId="2" fontId="3" numFmtId="0" xfId="0" applyAlignment="1" applyFill="1" applyFont="1">
      <alignment horizontal="center" readingOrder="0" vertical="center"/>
    </xf>
    <xf borderId="16" fillId="0" fontId="10" numFmtId="0" xfId="0" applyAlignment="1" applyBorder="1" applyFont="1">
      <alignment horizontal="center" readingOrder="0" vertical="center"/>
    </xf>
    <xf borderId="16" fillId="0" fontId="2" numFmtId="46" xfId="0" applyAlignment="1" applyBorder="1" applyFont="1" applyNumberFormat="1">
      <alignment horizontal="center" readingOrder="0" vertical="center"/>
    </xf>
    <xf borderId="9" fillId="0" fontId="4" numFmtId="0" xfId="0" applyBorder="1" applyFont="1"/>
    <xf borderId="0" fillId="2" fontId="1" numFmtId="0" xfId="0" applyAlignment="1" applyFill="1" applyFont="1">
      <alignment horizontal="center" readingOrder="0" vertical="center"/>
    </xf>
    <xf borderId="16" fillId="0" fontId="2" numFmtId="164" xfId="0" applyAlignment="1" applyBorder="1" applyFont="1" applyNumberFormat="1">
      <alignment horizontal="center" readingOrder="0" vertical="center"/>
    </xf>
    <xf borderId="4" fillId="0" fontId="11" numFmtId="0" xfId="0" applyAlignment="1" applyBorder="1" applyFont="1">
      <alignment horizontal="left" readingOrder="0" vertical="center"/>
    </xf>
    <xf borderId="6" fillId="0" fontId="12" numFmtId="0" xfId="0" applyAlignment="1" applyBorder="1" applyFont="1">
      <alignment horizontal="right" vertical="center"/>
    </xf>
    <xf borderId="16" fillId="0" fontId="13" numFmtId="0" xfId="0" applyAlignment="1" applyBorder="1" applyFont="1">
      <alignment horizontal="center" readingOrder="0" vertical="center"/>
    </xf>
    <xf borderId="6" fillId="0" fontId="12" numFmtId="0" xfId="0" applyAlignment="1" applyBorder="1" applyFont="1">
      <alignment horizontal="right" readingOrder="0" vertical="center"/>
    </xf>
    <xf borderId="16" fillId="0" fontId="2" numFmtId="0" xfId="0" applyAlignment="1" applyBorder="1" applyFont="1">
      <alignment horizontal="center" vertical="center"/>
    </xf>
    <xf borderId="16" fillId="0" fontId="2" numFmtId="46" xfId="0" applyAlignment="1" applyBorder="1" applyFont="1" applyNumberFormat="1">
      <alignment horizontal="center" vertical="center"/>
    </xf>
    <xf borderId="9" fillId="0" fontId="2" numFmtId="165" xfId="0" applyAlignment="1" applyBorder="1" applyFont="1" applyNumberFormat="1">
      <alignment horizontal="center" vertical="center"/>
    </xf>
    <xf borderId="9" fillId="0" fontId="2" numFmtId="0" xfId="0" applyAlignment="1" applyBorder="1" applyFont="1">
      <alignment horizontal="center" vertical="center"/>
    </xf>
    <xf borderId="9" fillId="0" fontId="2" numFmtId="46" xfId="0" applyAlignment="1" applyBorder="1" applyFont="1" applyNumberFormat="1">
      <alignment horizontal="center" vertical="center"/>
    </xf>
    <xf borderId="11" fillId="5" fontId="3" numFmtId="0" xfId="0" applyAlignment="1" applyBorder="1" applyFill="1" applyFont="1">
      <alignment horizontal="center" readingOrder="0" vertical="center"/>
    </xf>
    <xf borderId="12" fillId="0" fontId="2" numFmtId="0" xfId="0" applyAlignment="1" applyBorder="1" applyFont="1">
      <alignment horizontal="center" readingOrder="0"/>
    </xf>
    <xf borderId="12" fillId="0" fontId="14" numFmtId="0" xfId="0" applyAlignment="1" applyBorder="1" applyFont="1">
      <alignment horizontal="center"/>
    </xf>
    <xf borderId="12" fillId="0" fontId="15" numFmtId="0" xfId="0" applyAlignment="1" applyBorder="1" applyFont="1">
      <alignment horizontal="center" readingOrder="0" vertical="center"/>
    </xf>
    <xf borderId="12" fillId="0" fontId="15" numFmtId="0" xfId="0" applyAlignment="1" applyBorder="1" applyFont="1">
      <alignment horizontal="center" vertical="center"/>
    </xf>
    <xf borderId="16" fillId="0" fontId="2" numFmtId="0" xfId="0" applyAlignment="1" applyBorder="1" applyFont="1">
      <alignment horizontal="center"/>
    </xf>
    <xf borderId="16" fillId="0" fontId="16" numFmtId="0" xfId="0" applyAlignment="1" applyBorder="1" applyFont="1">
      <alignment horizontal="center"/>
    </xf>
    <xf borderId="0" fillId="0" fontId="1" numFmtId="0" xfId="0" applyAlignment="1" applyFont="1">
      <alignment horizontal="center" vertical="center"/>
    </xf>
    <xf borderId="16" fillId="0" fontId="2" numFmtId="164" xfId="0" applyAlignment="1" applyBorder="1" applyFont="1" applyNumberFormat="1">
      <alignment horizontal="center" readingOrder="0"/>
    </xf>
    <xf borderId="4" fillId="5" fontId="3" numFmtId="0" xfId="0" applyAlignment="1" applyBorder="1" applyFill="1" applyFont="1">
      <alignment horizontal="center" readingOrder="0" vertical="center"/>
    </xf>
    <xf borderId="4" fillId="0" fontId="17" numFmtId="0" xfId="0" applyAlignment="1" applyBorder="1" applyFont="1">
      <alignment horizontal="left" readingOrder="0" vertical="center"/>
    </xf>
    <xf borderId="6" fillId="0" fontId="18" numFmtId="0" xfId="0" applyAlignment="1" applyBorder="1" applyFont="1">
      <alignment horizontal="right" vertical="center"/>
    </xf>
    <xf borderId="17" fillId="0" fontId="17" numFmtId="0" xfId="0" applyAlignment="1" applyBorder="1" applyFont="1">
      <alignment horizontal="left" readingOrder="0" vertical="center"/>
    </xf>
    <xf borderId="18" fillId="0" fontId="4" numFmtId="0" xfId="0" applyBorder="1" applyFont="1"/>
    <xf borderId="19" fillId="0" fontId="18" numFmtId="0" xfId="0" applyAlignment="1" applyBorder="1" applyFont="1">
      <alignment horizontal="right" vertical="center"/>
    </xf>
    <xf borderId="16" fillId="0" fontId="2" numFmtId="0" xfId="0" applyAlignment="1" applyBorder="1" applyFont="1">
      <alignment horizontal="center" vertical="center"/>
    </xf>
    <xf borderId="18" fillId="2" fontId="17" numFmtId="0" xfId="0" applyAlignment="1" applyBorder="1" applyFill="1" applyFont="1">
      <alignment horizontal="left" readingOrder="0" vertical="center"/>
    </xf>
    <xf borderId="4" fillId="5" fontId="19" numFmtId="0" xfId="0" applyAlignment="1" applyBorder="1" applyFill="1" applyFont="1">
      <alignment horizontal="center" readingOrder="0" vertical="center"/>
    </xf>
    <xf borderId="16" fillId="0" fontId="2" numFmtId="165" xfId="0" applyAlignment="1" applyBorder="1" applyFont="1" applyNumberFormat="1">
      <alignment horizontal="center" vertical="center"/>
    </xf>
    <xf borderId="9" fillId="0" fontId="2" numFmtId="0" xfId="0" applyAlignment="1" applyBorder="1" applyFont="1">
      <alignment horizontal="center" vertical="center"/>
    </xf>
    <xf borderId="11" fillId="6" fontId="3" numFmtId="0" xfId="0" applyAlignment="1" applyBorder="1" applyFill="1" applyFont="1">
      <alignment horizontal="center" readingOrder="0" vertical="center"/>
    </xf>
    <xf borderId="12" fillId="0" fontId="2" numFmtId="0" xfId="0" applyAlignment="1" applyBorder="1" applyFont="1">
      <alignment horizontal="center" readingOrder="0" vertical="bottom"/>
    </xf>
    <xf borderId="12" fillId="0" fontId="2" numFmtId="0" xfId="0" applyAlignment="1" applyBorder="1" applyFont="1">
      <alignment horizontal="center"/>
    </xf>
    <xf borderId="12" fillId="0" fontId="20" numFmtId="0" xfId="0" applyAlignment="1" applyBorder="1" applyFont="1">
      <alignment horizontal="center" readingOrder="0" vertical="center"/>
    </xf>
    <xf borderId="12" fillId="0" fontId="1" numFmtId="0" xfId="0" applyAlignment="1" applyBorder="1" applyFont="1">
      <alignment horizontal="center" readingOrder="0" vertical="center"/>
    </xf>
    <xf borderId="16" fillId="0" fontId="2" numFmtId="165" xfId="0" applyAlignment="1" applyBorder="1" applyFont="1" applyNumberFormat="1">
      <alignment horizontal="center" vertical="bottom"/>
    </xf>
    <xf borderId="16" fillId="0" fontId="2" numFmtId="0" xfId="0" applyAlignment="1" applyBorder="1" applyFont="1">
      <alignment horizontal="center" vertical="bottom"/>
    </xf>
    <xf borderId="16" fillId="0" fontId="21" numFmtId="0" xfId="0" applyAlignment="1" applyBorder="1" applyFont="1">
      <alignment horizontal="center" readingOrder="0" vertical="center"/>
    </xf>
    <xf borderId="16" fillId="0" fontId="1" numFmtId="0" xfId="0" applyAlignment="1" applyBorder="1" applyFont="1">
      <alignment horizontal="center" readingOrder="0" vertical="center"/>
    </xf>
    <xf borderId="16" fillId="0" fontId="2" numFmtId="164" xfId="0" applyAlignment="1" applyBorder="1" applyFont="1" applyNumberFormat="1">
      <alignment horizontal="center" vertical="bottom"/>
    </xf>
    <xf borderId="0" fillId="2" fontId="17" numFmtId="0" xfId="0" applyAlignment="1" applyFill="1" applyFont="1">
      <alignment horizontal="left" readingOrder="0" vertical="center"/>
    </xf>
    <xf borderId="16" fillId="0" fontId="22" numFmtId="0" xfId="0" applyAlignment="1" applyBorder="1" applyFont="1">
      <alignment horizontal="center"/>
    </xf>
    <xf borderId="16" fillId="0" fontId="23" numFmtId="0" xfId="0" applyAlignment="1" applyBorder="1" applyFont="1">
      <alignment horizontal="center"/>
    </xf>
    <xf borderId="16" fillId="0" fontId="1" numFmtId="0" xfId="0" applyAlignment="1" applyBorder="1" applyFont="1">
      <alignment horizontal="center" vertical="center"/>
    </xf>
    <xf borderId="16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2" fillId="0" fontId="2" numFmtId="164" xfId="0" applyAlignment="1" applyBorder="1" applyFont="1" applyNumberFormat="1">
      <alignment horizontal="center" readingOrder="0"/>
    </xf>
    <xf borderId="12" fillId="0" fontId="24" numFmtId="0" xfId="0" applyAlignment="1" applyBorder="1" applyFont="1">
      <alignment horizontal="center" readingOrder="0" vertical="center"/>
    </xf>
    <xf borderId="12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vertical="center"/>
    </xf>
    <xf borderId="17" fillId="2" fontId="11" numFmtId="0" xfId="0" applyAlignment="1" applyBorder="1" applyFill="1" applyFont="1">
      <alignment horizontal="left" readingOrder="0" vertical="center"/>
    </xf>
    <xf borderId="18" fillId="2" fontId="11" numFmtId="0" xfId="0" applyAlignment="1" applyBorder="1" applyFill="1" applyFont="1">
      <alignment horizontal="left" readingOrder="0" vertical="center"/>
    </xf>
    <xf borderId="4" fillId="5" fontId="25" numFmtId="0" xfId="0" applyAlignment="1" applyBorder="1" applyFill="1" applyFont="1">
      <alignment horizontal="center" readingOrder="0" vertical="center"/>
    </xf>
    <xf borderId="0" fillId="0" fontId="2" numFmtId="0" xfId="0" applyAlignment="1" applyFont="1">
      <alignment vertical="center"/>
    </xf>
    <xf borderId="12" fillId="0" fontId="2" numFmtId="165" xfId="0" applyAlignment="1" applyBorder="1" applyFont="1" applyNumberFormat="1">
      <alignment horizontal="center" vertical="bottom"/>
    </xf>
    <xf borderId="12" fillId="0" fontId="2" numFmtId="0" xfId="0" applyAlignment="1" applyBorder="1" applyFont="1">
      <alignment horizontal="center"/>
    </xf>
    <xf borderId="16" fillId="0" fontId="2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238125</xdr:colOff>
      <xdr:row>1</xdr:row>
      <xdr:rowOff>152400</xdr:rowOff>
    </xdr:from>
    <xdr:ext cx="2362200" cy="714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instagram.com/p/DdNJqhOx6bs/" TargetMode="External"/><Relationship Id="rId22" Type="http://schemas.openxmlformats.org/officeDocument/2006/relationships/hyperlink" Target="https://x.com/dendelecs/status/2092013033610510743" TargetMode="External"/><Relationship Id="rId21" Type="http://schemas.openxmlformats.org/officeDocument/2006/relationships/hyperlink" Target="https://x.com/dendelecs/status/2090926757624893476" TargetMode="External"/><Relationship Id="rId24" Type="http://schemas.openxmlformats.org/officeDocument/2006/relationships/hyperlink" Target="https://x.com/dendelecs/status/2095116317762134200" TargetMode="External"/><Relationship Id="rId23" Type="http://schemas.openxmlformats.org/officeDocument/2006/relationships/hyperlink" Target="https://x.com/dendelecs/status/2092374379652956650" TargetMode="External"/><Relationship Id="rId1" Type="http://schemas.openxmlformats.org/officeDocument/2006/relationships/hyperlink" Target="https://www.youtube.com/watch?v=J2NNGJuJEO4" TargetMode="External"/><Relationship Id="rId2" Type="http://schemas.openxmlformats.org/officeDocument/2006/relationships/hyperlink" Target="https://www.youtube.com/watch?v=xOsQwWAmjEQ" TargetMode="External"/><Relationship Id="rId3" Type="http://schemas.openxmlformats.org/officeDocument/2006/relationships/hyperlink" Target="https://www.youtube.com/watch?v=-5Jc1RBj9-s" TargetMode="External"/><Relationship Id="rId4" Type="http://schemas.openxmlformats.org/officeDocument/2006/relationships/hyperlink" Target="https://www.youtube.com/watch?v=W421yVPPNUQ" TargetMode="External"/><Relationship Id="rId9" Type="http://schemas.openxmlformats.org/officeDocument/2006/relationships/hyperlink" Target="https://www.instagram.com/p/DcerKZ5xwHm/" TargetMode="External"/><Relationship Id="rId26" Type="http://schemas.openxmlformats.org/officeDocument/2006/relationships/hyperlink" Target="https://x.com/dendelecs/status/2097485644700205068" TargetMode="External"/><Relationship Id="rId25" Type="http://schemas.openxmlformats.org/officeDocument/2006/relationships/hyperlink" Target="https://x.com/dendelecs/status/2095216276968726962" TargetMode="External"/><Relationship Id="rId28" Type="http://schemas.openxmlformats.org/officeDocument/2006/relationships/hyperlink" Target="https://x.com/dendelecs/status/2097808124606320865" TargetMode="External"/><Relationship Id="rId27" Type="http://schemas.openxmlformats.org/officeDocument/2006/relationships/hyperlink" Target="https://x.com/dendelecs/status/2097773600442917152" TargetMode="External"/><Relationship Id="rId5" Type="http://schemas.openxmlformats.org/officeDocument/2006/relationships/hyperlink" Target="https://www.youtube.com/watch?v=ZL_rFz7q5BA" TargetMode="External"/><Relationship Id="rId6" Type="http://schemas.openxmlformats.org/officeDocument/2006/relationships/hyperlink" Target="https://www.youtube.com/watch?v=mek3NaFZ9KU" TargetMode="External"/><Relationship Id="rId29" Type="http://schemas.openxmlformats.org/officeDocument/2006/relationships/hyperlink" Target="https://x.com/dendelecs/status/2098189529781805251" TargetMode="External"/><Relationship Id="rId7" Type="http://schemas.openxmlformats.org/officeDocument/2006/relationships/hyperlink" Target="https://www.youtube.com/watch?v=-lQHufl-xls" TargetMode="External"/><Relationship Id="rId8" Type="http://schemas.openxmlformats.org/officeDocument/2006/relationships/hyperlink" Target="https://www.instagram.com/p/DcbqYESuIfp/" TargetMode="External"/><Relationship Id="rId31" Type="http://schemas.openxmlformats.org/officeDocument/2006/relationships/hyperlink" Target="https://x.com/dendelecs/status/2098531908850168214" TargetMode="External"/><Relationship Id="rId30" Type="http://schemas.openxmlformats.org/officeDocument/2006/relationships/hyperlink" Target="https://x.com/dendelecs/status/2098503132279918679" TargetMode="External"/><Relationship Id="rId11" Type="http://schemas.openxmlformats.org/officeDocument/2006/relationships/hyperlink" Target="https://www.instagram.com/p/Dcw44mJxya4/" TargetMode="External"/><Relationship Id="rId33" Type="http://schemas.openxmlformats.org/officeDocument/2006/relationships/hyperlink" Target="https://x.com/dendelecs/status/2098914264333340720" TargetMode="External"/><Relationship Id="rId10" Type="http://schemas.openxmlformats.org/officeDocument/2006/relationships/hyperlink" Target="https://www.instagram.com/p/Dcj17TCx639/" TargetMode="External"/><Relationship Id="rId32" Type="http://schemas.openxmlformats.org/officeDocument/2006/relationships/hyperlink" Target="https://x.com/dendelecs/status/2098842888738054313" TargetMode="External"/><Relationship Id="rId13" Type="http://schemas.openxmlformats.org/officeDocument/2006/relationships/hyperlink" Target="https://www.instagram.com/p/DdC87XvRsXb/" TargetMode="External"/><Relationship Id="rId35" Type="http://schemas.openxmlformats.org/officeDocument/2006/relationships/hyperlink" Target="https://www.instagram.com/stories/highlights/18108630464025702/" TargetMode="External"/><Relationship Id="rId12" Type="http://schemas.openxmlformats.org/officeDocument/2006/relationships/hyperlink" Target="https://www.instagram.com/p/DcyuoAyxMPQ/" TargetMode="External"/><Relationship Id="rId34" Type="http://schemas.openxmlformats.org/officeDocument/2006/relationships/hyperlink" Target="https://www.instagram.com/p/DdHim_fhn7G/" TargetMode="External"/><Relationship Id="rId15" Type="http://schemas.openxmlformats.org/officeDocument/2006/relationships/hyperlink" Target="https://www.instagram.com/p/DdFScpFRmUc/" TargetMode="External"/><Relationship Id="rId14" Type="http://schemas.openxmlformats.org/officeDocument/2006/relationships/hyperlink" Target="https://www.instagram.com/p/DdFCJD-smAu/" TargetMode="External"/><Relationship Id="rId36" Type="http://schemas.openxmlformats.org/officeDocument/2006/relationships/drawing" Target="../drawings/drawing2.xml"/><Relationship Id="rId17" Type="http://schemas.openxmlformats.org/officeDocument/2006/relationships/hyperlink" Target="https://www.instagram.com/p/DdJgsYsRrx6/" TargetMode="External"/><Relationship Id="rId16" Type="http://schemas.openxmlformats.org/officeDocument/2006/relationships/hyperlink" Target="https://www.instagram.com/p/DdH_nRqRlBB/" TargetMode="External"/><Relationship Id="rId19" Type="http://schemas.openxmlformats.org/officeDocument/2006/relationships/hyperlink" Target="https://www.instagram.com/p/DdMoezQxuuy/" TargetMode="External"/><Relationship Id="rId18" Type="http://schemas.openxmlformats.org/officeDocument/2006/relationships/hyperlink" Target="https://www.instagram.com/p/DdKbs7kRv2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25"/>
    <col customWidth="1" min="5" max="5" width="3.25"/>
    <col customWidth="1" min="10" max="10" width="12.38"/>
    <col customWidth="1" min="11" max="11" width="7.75"/>
    <col customWidth="1" min="16" max="16" width="3.25"/>
    <col customWidth="1" min="21" max="21" width="3.25"/>
  </cols>
  <sheetData>
    <row r="1">
      <c r="A1" s="1"/>
      <c r="B1" s="1"/>
      <c r="C1" s="1"/>
      <c r="D1" s="1"/>
      <c r="E1" s="1"/>
      <c r="F1" s="2"/>
      <c r="G1" s="2"/>
      <c r="H1" s="2"/>
      <c r="I1" s="2"/>
      <c r="J1" s="1"/>
      <c r="K1" s="1"/>
      <c r="L1" s="2"/>
      <c r="M1" s="2"/>
      <c r="N1" s="2"/>
      <c r="O1" s="2"/>
      <c r="P1" s="1"/>
      <c r="Q1" s="2"/>
      <c r="R1" s="2"/>
      <c r="S1" s="2"/>
      <c r="T1" s="2"/>
      <c r="U1" s="1"/>
    </row>
    <row r="2">
      <c r="A2" s="1"/>
      <c r="B2" s="3"/>
      <c r="C2" s="4"/>
      <c r="D2" s="5"/>
      <c r="E2" s="1"/>
      <c r="F2" s="7" t="s">
        <v>0</v>
      </c>
      <c r="G2" s="8"/>
      <c r="H2" s="8"/>
      <c r="I2" s="8"/>
      <c r="J2" s="8"/>
      <c r="K2" s="9"/>
      <c r="L2" s="10"/>
      <c r="M2" s="10"/>
      <c r="N2" s="10"/>
      <c r="O2" s="10"/>
      <c r="P2" s="10"/>
      <c r="Q2" s="10"/>
      <c r="R2" s="10"/>
      <c r="S2" s="10"/>
      <c r="T2" s="10"/>
      <c r="U2" s="1"/>
    </row>
    <row r="3">
      <c r="A3" s="1"/>
      <c r="B3" s="11"/>
      <c r="C3" s="1"/>
      <c r="D3" s="12"/>
      <c r="E3" s="1"/>
      <c r="F3" s="13" t="s">
        <v>2</v>
      </c>
      <c r="G3" s="15" t="s">
        <v>3</v>
      </c>
      <c r="H3" s="16" t="s">
        <v>4</v>
      </c>
      <c r="I3" s="16" t="s">
        <v>5</v>
      </c>
      <c r="J3" s="17" t="s">
        <v>6</v>
      </c>
      <c r="K3" s="15" t="s">
        <v>7</v>
      </c>
      <c r="L3" s="10"/>
      <c r="M3" s="10"/>
      <c r="N3" s="10"/>
      <c r="O3" s="10"/>
      <c r="P3" s="10"/>
      <c r="Q3" s="10"/>
      <c r="R3" s="10"/>
      <c r="S3" s="10"/>
      <c r="T3" s="10"/>
      <c r="U3" s="1"/>
    </row>
    <row r="4">
      <c r="A4" s="1"/>
      <c r="B4" s="11"/>
      <c r="C4" s="1"/>
      <c r="D4" s="12"/>
      <c r="E4" s="1"/>
      <c r="F4" s="20" t="s">
        <v>9</v>
      </c>
      <c r="G4" s="21">
        <v>0.0</v>
      </c>
      <c r="H4" s="21">
        <v>0.0</v>
      </c>
      <c r="I4" s="21">
        <v>0.0</v>
      </c>
      <c r="J4" s="21">
        <v>0.0</v>
      </c>
      <c r="K4" s="22">
        <v>0.0</v>
      </c>
      <c r="L4" s="10"/>
      <c r="M4" s="10"/>
      <c r="N4" s="10"/>
      <c r="O4" s="10"/>
      <c r="P4" s="10"/>
      <c r="Q4" s="10"/>
      <c r="R4" s="10"/>
      <c r="S4" s="10"/>
      <c r="T4" s="10"/>
      <c r="U4" s="1"/>
    </row>
    <row r="5">
      <c r="A5" s="1"/>
      <c r="B5" s="11"/>
      <c r="C5" s="1"/>
      <c r="D5" s="12"/>
      <c r="E5" s="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"/>
    </row>
    <row r="6">
      <c r="A6" s="1"/>
      <c r="B6" s="25"/>
      <c r="C6" s="26"/>
      <c r="D6" s="27"/>
      <c r="E6" s="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"/>
    </row>
    <row r="7">
      <c r="A7" s="1"/>
      <c r="B7" s="1"/>
      <c r="C7" s="1"/>
      <c r="D7" s="1"/>
      <c r="E7" s="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"/>
    </row>
    <row r="8">
      <c r="A8" s="1"/>
      <c r="B8" s="28" t="s">
        <v>23</v>
      </c>
      <c r="C8" s="30" t="s">
        <v>24</v>
      </c>
      <c r="D8" s="9"/>
      <c r="E8" s="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"/>
    </row>
    <row r="9">
      <c r="A9" s="1"/>
      <c r="B9" s="28" t="s">
        <v>25</v>
      </c>
      <c r="C9" s="33"/>
      <c r="D9" s="9"/>
      <c r="E9" s="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"/>
    </row>
    <row r="10">
      <c r="A10" s="1"/>
      <c r="B10" s="28" t="s">
        <v>26</v>
      </c>
      <c r="C10" s="30" t="s">
        <v>27</v>
      </c>
      <c r="D10" s="9"/>
      <c r="E10" s="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"/>
    </row>
    <row r="11">
      <c r="A11" s="1"/>
      <c r="B11" s="28" t="s">
        <v>28</v>
      </c>
      <c r="C11" s="35" t="s">
        <v>29</v>
      </c>
      <c r="D11" s="9"/>
      <c r="E11" s="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"/>
    </row>
    <row r="12">
      <c r="A12" s="1"/>
      <c r="E12" s="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"/>
    </row>
    <row r="13">
      <c r="A13" s="1"/>
      <c r="B13" s="37"/>
      <c r="C13" s="37"/>
      <c r="D13" s="37"/>
      <c r="E13" s="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"/>
    </row>
    <row r="14">
      <c r="A14" s="1"/>
      <c r="B14" s="39"/>
      <c r="C14" s="39"/>
      <c r="D14" s="39"/>
      <c r="E14" s="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"/>
    </row>
    <row r="15">
      <c r="A15" s="1"/>
      <c r="B15" s="39"/>
      <c r="C15" s="39"/>
      <c r="D15" s="39"/>
      <c r="E15" s="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"/>
    </row>
    <row r="16">
      <c r="A16" s="1"/>
      <c r="B16" s="39"/>
      <c r="C16" s="39"/>
      <c r="D16" s="39"/>
      <c r="E16" s="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"/>
    </row>
    <row r="17">
      <c r="A17" s="1"/>
      <c r="B17" s="39"/>
      <c r="C17" s="39"/>
      <c r="D17" s="39"/>
      <c r="E17" s="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"/>
    </row>
    <row r="18">
      <c r="A18" s="1"/>
      <c r="B18" s="39"/>
      <c r="C18" s="39"/>
      <c r="D18" s="39"/>
      <c r="E18" s="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"/>
    </row>
    <row r="19">
      <c r="A19" s="1"/>
      <c r="B19" s="39"/>
      <c r="C19" s="39"/>
      <c r="D19" s="39"/>
      <c r="E19" s="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"/>
    </row>
    <row r="20">
      <c r="A20" s="1"/>
      <c r="B20" s="39"/>
      <c r="C20" s="39"/>
      <c r="D20" s="39"/>
      <c r="E20" s="1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"/>
    </row>
    <row r="21">
      <c r="A21" s="1"/>
      <c r="B21" s="39"/>
      <c r="C21" s="39"/>
      <c r="D21" s="39"/>
      <c r="E21" s="1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"/>
    </row>
    <row r="22">
      <c r="A22" s="1"/>
      <c r="B22" s="39"/>
      <c r="C22" s="39"/>
      <c r="D22" s="39"/>
      <c r="E22" s="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"/>
    </row>
    <row r="23">
      <c r="A23" s="1"/>
      <c r="B23" s="39"/>
      <c r="C23" s="39"/>
      <c r="D23" s="39"/>
      <c r="E23" s="1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"/>
    </row>
    <row r="24">
      <c r="A24" s="1"/>
      <c r="B24" s="39"/>
      <c r="C24" s="39"/>
      <c r="D24" s="39"/>
      <c r="E24" s="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"/>
    </row>
    <row r="25">
      <c r="A25" s="1"/>
      <c r="B25" s="39"/>
      <c r="C25" s="39"/>
      <c r="D25" s="39"/>
      <c r="E25" s="1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"/>
    </row>
    <row r="26">
      <c r="A26" s="1"/>
      <c r="B26" s="39"/>
      <c r="C26" s="39"/>
      <c r="D26" s="39"/>
      <c r="E26" s="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"/>
    </row>
    <row r="27">
      <c r="A27" s="1"/>
      <c r="B27" s="39"/>
      <c r="C27" s="39"/>
      <c r="D27" s="39"/>
      <c r="E27" s="1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"/>
    </row>
    <row r="28">
      <c r="A28" s="1"/>
      <c r="B28" s="39"/>
      <c r="C28" s="39"/>
      <c r="D28" s="39"/>
      <c r="E28" s="1"/>
      <c r="F28" s="43"/>
      <c r="G28" s="43"/>
      <c r="H28" s="43"/>
      <c r="I28" s="43"/>
      <c r="J28" s="1"/>
      <c r="K28" s="1"/>
      <c r="L28" s="43"/>
      <c r="M28" s="43"/>
      <c r="N28" s="43"/>
      <c r="O28" s="43"/>
      <c r="P28" s="1"/>
      <c r="Q28" s="43"/>
      <c r="R28" s="43"/>
      <c r="S28" s="43"/>
      <c r="T28" s="43"/>
      <c r="U28" s="1"/>
    </row>
  </sheetData>
  <mergeCells count="5">
    <mergeCell ref="F2:K2"/>
    <mergeCell ref="C8:D8"/>
    <mergeCell ref="C9:D9"/>
    <mergeCell ref="C10:D10"/>
    <mergeCell ref="C11:D11"/>
  </mergeCells>
  <dataValidations>
    <dataValidation type="list" allowBlank="1" showErrorMessage="1" sqref="C11">
      <formula1>"Carol,Chello,Broukz,Vini,Yuichi"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0"/>
    <col customWidth="1" min="2" max="2" width="11.0"/>
    <col customWidth="1" min="3" max="3" width="7.0"/>
    <col customWidth="1" min="4" max="4" width="46.25"/>
    <col customWidth="1" min="5" max="6" width="14.63"/>
    <col customWidth="1" min="7" max="7" width="19.38"/>
    <col customWidth="1" min="8" max="8" width="14.63"/>
    <col customWidth="1" min="9" max="9" width="16.75"/>
    <col customWidth="1" min="10" max="10" width="2.0"/>
    <col customWidth="1" min="11" max="13" width="18.75"/>
    <col customWidth="1" min="14" max="14" width="2.0"/>
  </cols>
  <sheetData>
    <row r="1" ht="9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>
      <c r="A2" s="6"/>
      <c r="B2" s="14" t="s">
        <v>1</v>
      </c>
      <c r="C2" s="8"/>
      <c r="D2" s="8"/>
      <c r="E2" s="8"/>
      <c r="F2" s="8"/>
      <c r="G2" s="8"/>
      <c r="H2" s="8"/>
      <c r="I2" s="9"/>
      <c r="J2" s="6"/>
      <c r="K2" s="18"/>
      <c r="L2" s="18"/>
      <c r="M2" s="18"/>
      <c r="N2" s="6"/>
    </row>
    <row r="3">
      <c r="A3" s="6"/>
      <c r="B3" s="19" t="s">
        <v>8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  <c r="H3" s="19" t="s">
        <v>15</v>
      </c>
      <c r="I3" s="19" t="s">
        <v>16</v>
      </c>
      <c r="J3" s="6"/>
      <c r="K3" s="23" t="s">
        <v>17</v>
      </c>
      <c r="L3" s="23" t="s">
        <v>18</v>
      </c>
      <c r="M3" s="23" t="s">
        <v>19</v>
      </c>
      <c r="N3" s="6"/>
    </row>
    <row r="4">
      <c r="A4" s="6"/>
      <c r="B4" s="24" t="s">
        <v>20</v>
      </c>
      <c r="C4" s="24" t="s">
        <v>21</v>
      </c>
      <c r="D4" s="29" t="s">
        <v>22</v>
      </c>
      <c r="E4" s="31">
        <v>0.40752314814814816</v>
      </c>
      <c r="F4" s="32">
        <v>219.0</v>
      </c>
      <c r="G4" s="32">
        <v>283.0</v>
      </c>
      <c r="H4" s="32">
        <v>1610.0</v>
      </c>
      <c r="I4" s="24">
        <v>8.0</v>
      </c>
      <c r="J4" s="6"/>
      <c r="K4" s="34">
        <v>0.0</v>
      </c>
      <c r="L4" s="34">
        <v>41.0</v>
      </c>
      <c r="M4" s="36">
        <f>K4-L4</f>
        <v>-41</v>
      </c>
      <c r="N4" s="6"/>
    </row>
    <row r="5">
      <c r="A5" s="6"/>
      <c r="B5" s="38" t="s">
        <v>30</v>
      </c>
      <c r="C5" s="38" t="s">
        <v>31</v>
      </c>
      <c r="D5" s="40" t="s">
        <v>32</v>
      </c>
      <c r="E5" s="41">
        <v>0.3688425925925926</v>
      </c>
      <c r="F5" s="38">
        <v>264.0</v>
      </c>
      <c r="G5" s="38">
        <v>553.0</v>
      </c>
      <c r="H5" s="38">
        <v>1715.0</v>
      </c>
      <c r="I5" s="38">
        <v>7.0</v>
      </c>
      <c r="J5" s="6"/>
      <c r="K5" s="42"/>
      <c r="L5" s="42"/>
      <c r="M5" s="42"/>
      <c r="N5" s="6"/>
    </row>
    <row r="6">
      <c r="A6" s="6"/>
      <c r="B6" s="38" t="s">
        <v>33</v>
      </c>
      <c r="C6" s="38" t="s">
        <v>34</v>
      </c>
      <c r="D6" s="40" t="s">
        <v>35</v>
      </c>
      <c r="E6" s="41">
        <v>0.4365625</v>
      </c>
      <c r="F6" s="38">
        <v>394.0</v>
      </c>
      <c r="G6" s="38">
        <v>564.0</v>
      </c>
      <c r="H6" s="38">
        <v>4132.0</v>
      </c>
      <c r="I6" s="38">
        <v>8.0</v>
      </c>
      <c r="J6" s="6"/>
      <c r="K6" s="6"/>
      <c r="L6" s="6"/>
      <c r="M6" s="6"/>
      <c r="N6" s="6"/>
    </row>
    <row r="7">
      <c r="A7" s="6"/>
      <c r="B7" s="38" t="s">
        <v>36</v>
      </c>
      <c r="C7" s="38" t="s">
        <v>37</v>
      </c>
      <c r="D7" s="40" t="s">
        <v>38</v>
      </c>
      <c r="E7" s="41">
        <v>0.22741898148148149</v>
      </c>
      <c r="F7" s="38">
        <v>344.0</v>
      </c>
      <c r="G7" s="38">
        <v>386.0</v>
      </c>
      <c r="H7" s="38">
        <v>1689.0</v>
      </c>
      <c r="I7" s="38">
        <v>5.0</v>
      </c>
      <c r="J7" s="6"/>
      <c r="K7" s="14" t="s">
        <v>39</v>
      </c>
      <c r="L7" s="8"/>
      <c r="M7" s="9"/>
      <c r="N7" s="6"/>
    </row>
    <row r="8">
      <c r="A8" s="6"/>
      <c r="B8" s="44">
        <v>46121.0</v>
      </c>
      <c r="C8" s="38" t="s">
        <v>40</v>
      </c>
      <c r="D8" s="40" t="s">
        <v>41</v>
      </c>
      <c r="E8" s="41">
        <v>0.2549537037037037</v>
      </c>
      <c r="F8" s="38">
        <v>575.0</v>
      </c>
      <c r="G8" s="38">
        <v>1183.0</v>
      </c>
      <c r="H8" s="38">
        <v>3589.0</v>
      </c>
      <c r="I8" s="38">
        <v>5.0</v>
      </c>
      <c r="J8" s="6"/>
      <c r="K8" s="45" t="s">
        <v>13</v>
      </c>
      <c r="L8" s="8"/>
      <c r="M8" s="46">
        <f>AVERAGE(F4:F12)</f>
        <v>392</v>
      </c>
      <c r="N8" s="6"/>
    </row>
    <row r="9">
      <c r="A9" s="6"/>
      <c r="B9" s="44">
        <v>46151.0</v>
      </c>
      <c r="C9" s="38" t="s">
        <v>42</v>
      </c>
      <c r="D9" s="47" t="s">
        <v>43</v>
      </c>
      <c r="E9" s="41">
        <v>0.20833333333333334</v>
      </c>
      <c r="F9" s="38">
        <v>562.0</v>
      </c>
      <c r="G9" s="38">
        <v>960.0</v>
      </c>
      <c r="H9" s="38">
        <v>2855.0</v>
      </c>
      <c r="I9" s="38">
        <v>4.0</v>
      </c>
      <c r="J9" s="6"/>
      <c r="K9" s="45" t="s">
        <v>14</v>
      </c>
      <c r="L9" s="8"/>
      <c r="M9" s="48">
        <f>MAX(G4:G12)</f>
        <v>1183</v>
      </c>
      <c r="N9" s="6"/>
    </row>
    <row r="10">
      <c r="A10" s="6"/>
      <c r="B10" s="44">
        <v>46182.0</v>
      </c>
      <c r="C10" s="38" t="s">
        <v>44</v>
      </c>
      <c r="D10" s="47" t="s">
        <v>45</v>
      </c>
      <c r="E10" s="41">
        <v>0.18241898148148147</v>
      </c>
      <c r="F10" s="38">
        <v>386.0</v>
      </c>
      <c r="G10" s="38">
        <v>779.0</v>
      </c>
      <c r="H10" s="38">
        <v>1705.0</v>
      </c>
      <c r="I10" s="38">
        <v>4.0</v>
      </c>
      <c r="J10" s="6"/>
      <c r="K10" s="45" t="s">
        <v>15</v>
      </c>
      <c r="L10" s="8"/>
      <c r="M10" s="46">
        <f>SUM(H4:H12)</f>
        <v>17295</v>
      </c>
      <c r="N10" s="6"/>
    </row>
    <row r="11">
      <c r="A11" s="6"/>
      <c r="B11" s="44"/>
      <c r="C11" s="49"/>
      <c r="D11" s="49"/>
      <c r="E11" s="50"/>
      <c r="F11" s="49"/>
      <c r="G11" s="49"/>
      <c r="H11" s="49"/>
      <c r="I11" s="49"/>
      <c r="J11" s="6"/>
      <c r="K11" s="45" t="s">
        <v>16</v>
      </c>
      <c r="L11" s="8"/>
      <c r="M11" s="46">
        <f>SUM(I4:I12)</f>
        <v>41</v>
      </c>
      <c r="N11" s="6"/>
    </row>
    <row r="12">
      <c r="A12" s="6"/>
      <c r="B12" s="51"/>
      <c r="C12" s="52"/>
      <c r="D12" s="52"/>
      <c r="E12" s="53"/>
      <c r="F12" s="52"/>
      <c r="G12" s="52"/>
      <c r="H12" s="52"/>
      <c r="I12" s="52"/>
      <c r="J12" s="6"/>
      <c r="K12" s="6"/>
      <c r="L12" s="6"/>
      <c r="M12" s="6"/>
      <c r="N12" s="6"/>
    </row>
    <row r="13" ht="9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9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6"/>
      <c r="B15" s="14" t="s">
        <v>46</v>
      </c>
      <c r="C15" s="8"/>
      <c r="D15" s="8"/>
      <c r="E15" s="8"/>
      <c r="F15" s="8"/>
      <c r="G15" s="8"/>
      <c r="H15" s="9"/>
      <c r="I15" s="6"/>
      <c r="J15" s="6"/>
      <c r="K15" s="6"/>
      <c r="L15" s="6"/>
      <c r="M15" s="6"/>
      <c r="N15" s="6"/>
    </row>
    <row r="16">
      <c r="A16" s="6"/>
      <c r="B16" s="19" t="s">
        <v>8</v>
      </c>
      <c r="C16" s="19" t="s">
        <v>10</v>
      </c>
      <c r="D16" s="19" t="s">
        <v>11</v>
      </c>
      <c r="E16" s="19" t="s">
        <v>47</v>
      </c>
      <c r="F16" s="19" t="s">
        <v>48</v>
      </c>
      <c r="G16" s="19" t="s">
        <v>49</v>
      </c>
      <c r="H16" s="19" t="s">
        <v>50</v>
      </c>
      <c r="I16" s="6"/>
      <c r="J16" s="6"/>
      <c r="K16" s="54" t="s">
        <v>17</v>
      </c>
      <c r="L16" s="54" t="s">
        <v>18</v>
      </c>
      <c r="M16" s="54" t="s">
        <v>19</v>
      </c>
      <c r="N16" s="6"/>
    </row>
    <row r="17">
      <c r="A17" s="6"/>
      <c r="B17" s="55" t="s">
        <v>51</v>
      </c>
      <c r="C17" s="24" t="s">
        <v>21</v>
      </c>
      <c r="D17" s="56" t="s">
        <v>52</v>
      </c>
      <c r="E17" s="24">
        <v>7172.0</v>
      </c>
      <c r="F17" s="24">
        <v>3874.0</v>
      </c>
      <c r="G17" s="24">
        <v>146.0</v>
      </c>
      <c r="H17" s="24">
        <v>7.0</v>
      </c>
      <c r="I17" s="6"/>
      <c r="J17" s="6"/>
      <c r="K17" s="57">
        <v>0.0</v>
      </c>
      <c r="L17" s="57">
        <f>COUNTA(D17:D37)</f>
        <v>13</v>
      </c>
      <c r="M17" s="58">
        <f>K17-L17</f>
        <v>-13</v>
      </c>
      <c r="N17" s="6"/>
    </row>
    <row r="18">
      <c r="A18" s="6"/>
      <c r="B18" s="32" t="s">
        <v>53</v>
      </c>
      <c r="C18" s="59" t="s">
        <v>31</v>
      </c>
      <c r="D18" s="60" t="s">
        <v>54</v>
      </c>
      <c r="E18" s="38">
        <v>10890.0</v>
      </c>
      <c r="F18" s="38">
        <v>5832.0</v>
      </c>
      <c r="G18" s="38">
        <v>186.0</v>
      </c>
      <c r="H18" s="38">
        <v>10.0</v>
      </c>
      <c r="I18" s="6"/>
      <c r="J18" s="6"/>
      <c r="K18" s="42"/>
      <c r="L18" s="42"/>
      <c r="M18" s="42"/>
      <c r="N18" s="6"/>
    </row>
    <row r="19">
      <c r="A19" s="6"/>
      <c r="B19" s="32" t="s">
        <v>30</v>
      </c>
      <c r="C19" s="59" t="s">
        <v>34</v>
      </c>
      <c r="D19" s="40" t="s">
        <v>55</v>
      </c>
      <c r="E19" s="38">
        <v>6709.0</v>
      </c>
      <c r="F19" s="38">
        <v>3399.0</v>
      </c>
      <c r="G19" s="38">
        <v>108.0</v>
      </c>
      <c r="H19" s="38">
        <v>5.0</v>
      </c>
      <c r="I19" s="6"/>
      <c r="J19" s="6"/>
      <c r="K19" s="61"/>
      <c r="L19" s="61"/>
      <c r="M19" s="61"/>
      <c r="N19" s="6"/>
    </row>
    <row r="20">
      <c r="A20" s="6"/>
      <c r="B20" s="62">
        <v>46031.0</v>
      </c>
      <c r="C20" s="59" t="s">
        <v>37</v>
      </c>
      <c r="D20" s="40" t="s">
        <v>56</v>
      </c>
      <c r="E20" s="38">
        <v>8415.0</v>
      </c>
      <c r="F20" s="38">
        <v>4068.0</v>
      </c>
      <c r="G20" s="38">
        <v>155.0</v>
      </c>
      <c r="H20" s="38">
        <v>19.0</v>
      </c>
      <c r="I20" s="6"/>
      <c r="J20" s="6"/>
      <c r="K20" s="63" t="s">
        <v>39</v>
      </c>
      <c r="L20" s="8"/>
      <c r="M20" s="9"/>
      <c r="N20" s="6"/>
    </row>
    <row r="21">
      <c r="A21" s="6"/>
      <c r="B21" s="62">
        <v>46062.0</v>
      </c>
      <c r="C21" s="59" t="s">
        <v>40</v>
      </c>
      <c r="D21" s="40" t="s">
        <v>57</v>
      </c>
      <c r="E21" s="38">
        <v>6697.0</v>
      </c>
      <c r="F21" s="38">
        <v>3156.0</v>
      </c>
      <c r="G21" s="38">
        <v>79.0</v>
      </c>
      <c r="H21" s="38">
        <v>13.0</v>
      </c>
      <c r="I21" s="6"/>
      <c r="J21" s="6"/>
      <c r="K21" s="64" t="s">
        <v>47</v>
      </c>
      <c r="L21" s="8"/>
      <c r="M21" s="65">
        <f>SUM(E17:E37)</f>
        <v>59703</v>
      </c>
      <c r="N21" s="6"/>
    </row>
    <row r="22">
      <c r="A22" s="6"/>
      <c r="B22" s="62">
        <v>46243.0</v>
      </c>
      <c r="C22" s="59" t="s">
        <v>42</v>
      </c>
      <c r="D22" s="40" t="s">
        <v>58</v>
      </c>
      <c r="E22" s="38">
        <v>9591.0</v>
      </c>
      <c r="F22" s="38">
        <v>5026.0</v>
      </c>
      <c r="G22" s="38">
        <v>187.0</v>
      </c>
      <c r="H22" s="38">
        <v>10.0</v>
      </c>
      <c r="I22" s="6"/>
      <c r="J22" s="6"/>
      <c r="K22" s="64" t="s">
        <v>48</v>
      </c>
      <c r="L22" s="8"/>
      <c r="M22" s="65">
        <f>SUM(F17:F37)</f>
        <v>30951</v>
      </c>
      <c r="N22" s="6"/>
    </row>
    <row r="23">
      <c r="A23" s="6"/>
      <c r="B23" s="62">
        <v>46274.0</v>
      </c>
      <c r="C23" s="59" t="s">
        <v>44</v>
      </c>
      <c r="D23" s="40" t="s">
        <v>59</v>
      </c>
      <c r="E23" s="38">
        <v>4896.0</v>
      </c>
      <c r="F23" s="38">
        <v>2542.0</v>
      </c>
      <c r="G23" s="38">
        <v>179.0</v>
      </c>
      <c r="H23" s="38">
        <v>10.0</v>
      </c>
      <c r="I23" s="6"/>
      <c r="J23" s="6"/>
      <c r="K23" s="64" t="s">
        <v>49</v>
      </c>
      <c r="L23" s="8"/>
      <c r="M23" s="65">
        <f>SUM(G17:G37)</f>
        <v>1137</v>
      </c>
      <c r="N23" s="6"/>
    </row>
    <row r="24">
      <c r="A24" s="6"/>
      <c r="B24" s="62">
        <v>46274.0</v>
      </c>
      <c r="C24" s="59" t="s">
        <v>60</v>
      </c>
      <c r="D24" s="40" t="s">
        <v>61</v>
      </c>
      <c r="E24" s="38">
        <v>5333.0</v>
      </c>
      <c r="F24" s="38">
        <v>3054.0</v>
      </c>
      <c r="G24" s="38">
        <v>97.0</v>
      </c>
      <c r="H24" s="38">
        <v>9.0</v>
      </c>
      <c r="I24" s="6"/>
      <c r="J24" s="6"/>
      <c r="K24" s="66" t="s">
        <v>50</v>
      </c>
      <c r="L24" s="67"/>
      <c r="M24" s="68">
        <f>SUM(H17:H37)</f>
        <v>83</v>
      </c>
      <c r="N24" s="6"/>
    </row>
    <row r="25">
      <c r="A25" s="6"/>
      <c r="B25" s="62">
        <v>46304.0</v>
      </c>
      <c r="C25" s="59" t="s">
        <v>62</v>
      </c>
      <c r="D25" s="40" t="s">
        <v>63</v>
      </c>
      <c r="E25" s="69"/>
      <c r="F25" s="49"/>
      <c r="G25" s="49"/>
      <c r="H25" s="49"/>
      <c r="I25" s="6"/>
      <c r="J25" s="6"/>
      <c r="K25" s="70"/>
      <c r="L25" s="70"/>
      <c r="M25" s="70"/>
      <c r="N25" s="6"/>
    </row>
    <row r="26">
      <c r="A26" s="6"/>
      <c r="B26" s="62">
        <v>46335.0</v>
      </c>
      <c r="C26" s="59" t="s">
        <v>64</v>
      </c>
      <c r="D26" s="40" t="s">
        <v>65</v>
      </c>
      <c r="E26" s="69"/>
      <c r="F26" s="49"/>
      <c r="G26" s="49"/>
      <c r="H26" s="49"/>
      <c r="I26" s="6"/>
      <c r="J26" s="6"/>
      <c r="K26" s="71" t="s">
        <v>66</v>
      </c>
      <c r="L26" s="8"/>
      <c r="M26" s="9"/>
      <c r="N26" s="6"/>
    </row>
    <row r="27">
      <c r="A27" s="6"/>
      <c r="B27" s="62">
        <v>46335.0</v>
      </c>
      <c r="C27" s="59" t="s">
        <v>67</v>
      </c>
      <c r="D27" s="40" t="s">
        <v>68</v>
      </c>
      <c r="E27" s="69"/>
      <c r="F27" s="49"/>
      <c r="G27" s="49"/>
      <c r="H27" s="49"/>
      <c r="I27" s="6"/>
      <c r="J27" s="6"/>
      <c r="K27" s="6"/>
      <c r="L27" s="6"/>
      <c r="M27" s="6"/>
      <c r="N27" s="6"/>
    </row>
    <row r="28">
      <c r="A28" s="6"/>
      <c r="B28" s="62">
        <v>46365.0</v>
      </c>
      <c r="C28" s="59" t="s">
        <v>69</v>
      </c>
      <c r="D28" s="40" t="s">
        <v>70</v>
      </c>
      <c r="E28" s="69"/>
      <c r="F28" s="49"/>
      <c r="G28" s="49"/>
      <c r="H28" s="49"/>
      <c r="I28" s="6"/>
      <c r="J28" s="6"/>
      <c r="K28" s="6"/>
      <c r="L28" s="6"/>
      <c r="M28" s="6"/>
      <c r="N28" s="6"/>
    </row>
    <row r="29">
      <c r="A29" s="6"/>
      <c r="B29" s="62">
        <v>46365.0</v>
      </c>
      <c r="C29" s="59" t="s">
        <v>71</v>
      </c>
      <c r="D29" s="47" t="s">
        <v>72</v>
      </c>
      <c r="E29" s="69"/>
      <c r="F29" s="49"/>
      <c r="G29" s="49"/>
      <c r="H29" s="49"/>
      <c r="I29" s="6"/>
      <c r="J29" s="6"/>
      <c r="K29" s="6"/>
      <c r="L29" s="6"/>
      <c r="M29" s="6"/>
      <c r="N29" s="6"/>
    </row>
    <row r="30">
      <c r="A30" s="6"/>
      <c r="B30" s="72"/>
      <c r="C30" s="49"/>
      <c r="D30" s="49"/>
      <c r="E30" s="69"/>
      <c r="F30" s="49"/>
      <c r="G30" s="49"/>
      <c r="H30" s="49"/>
      <c r="I30" s="6"/>
      <c r="J30" s="6"/>
      <c r="K30" s="6"/>
      <c r="L30" s="6"/>
      <c r="M30" s="6"/>
      <c r="N30" s="6"/>
    </row>
    <row r="31">
      <c r="A31" s="6"/>
      <c r="B31" s="72"/>
      <c r="C31" s="49"/>
      <c r="D31" s="49"/>
      <c r="E31" s="69"/>
      <c r="F31" s="49"/>
      <c r="G31" s="49"/>
      <c r="H31" s="49"/>
      <c r="I31" s="6"/>
      <c r="J31" s="6"/>
      <c r="K31" s="6"/>
      <c r="L31" s="6"/>
      <c r="M31" s="6"/>
      <c r="N31" s="6"/>
    </row>
    <row r="32">
      <c r="A32" s="6"/>
      <c r="B32" s="72"/>
      <c r="C32" s="49"/>
      <c r="D32" s="49"/>
      <c r="E32" s="69"/>
      <c r="F32" s="49"/>
      <c r="G32" s="49"/>
      <c r="H32" s="49"/>
      <c r="I32" s="6"/>
      <c r="J32" s="6"/>
      <c r="K32" s="6"/>
      <c r="L32" s="6"/>
      <c r="M32" s="6"/>
      <c r="N32" s="6"/>
    </row>
    <row r="33">
      <c r="A33" s="6"/>
      <c r="B33" s="72"/>
      <c r="C33" s="49"/>
      <c r="D33" s="49"/>
      <c r="E33" s="69"/>
      <c r="F33" s="49"/>
      <c r="G33" s="49"/>
      <c r="H33" s="49"/>
      <c r="I33" s="6"/>
      <c r="J33" s="6"/>
      <c r="K33" s="6"/>
      <c r="L33" s="6"/>
      <c r="M33" s="6"/>
      <c r="N33" s="6"/>
    </row>
    <row r="34">
      <c r="A34" s="6"/>
      <c r="B34" s="72"/>
      <c r="C34" s="49"/>
      <c r="D34" s="49"/>
      <c r="E34" s="69"/>
      <c r="F34" s="49"/>
      <c r="G34" s="49"/>
      <c r="H34" s="49"/>
      <c r="I34" s="6"/>
      <c r="J34" s="6"/>
      <c r="K34" s="6"/>
      <c r="L34" s="6"/>
      <c r="M34" s="6"/>
      <c r="N34" s="6"/>
    </row>
    <row r="35">
      <c r="A35" s="6"/>
      <c r="B35" s="72"/>
      <c r="C35" s="49"/>
      <c r="D35" s="49"/>
      <c r="E35" s="69"/>
      <c r="F35" s="49"/>
      <c r="G35" s="49"/>
      <c r="H35" s="49"/>
      <c r="I35" s="6"/>
      <c r="J35" s="6"/>
      <c r="K35" s="6"/>
      <c r="L35" s="6"/>
      <c r="M35" s="6"/>
      <c r="N35" s="6"/>
    </row>
    <row r="36">
      <c r="A36" s="6"/>
      <c r="B36" s="72"/>
      <c r="C36" s="49"/>
      <c r="D36" s="49"/>
      <c r="E36" s="69"/>
      <c r="F36" s="49"/>
      <c r="G36" s="49"/>
      <c r="H36" s="49"/>
      <c r="I36" s="6"/>
      <c r="J36" s="6"/>
      <c r="K36" s="6"/>
      <c r="L36" s="6"/>
      <c r="M36" s="6"/>
      <c r="N36" s="6"/>
    </row>
    <row r="37">
      <c r="A37" s="6"/>
      <c r="B37" s="51"/>
      <c r="C37" s="52"/>
      <c r="D37" s="52"/>
      <c r="E37" s="73"/>
      <c r="F37" s="52"/>
      <c r="G37" s="52"/>
      <c r="H37" s="52"/>
      <c r="I37" s="6"/>
      <c r="J37" s="6"/>
      <c r="K37" s="6"/>
      <c r="L37" s="6"/>
      <c r="M37" s="6"/>
      <c r="N37" s="6"/>
    </row>
    <row r="38" ht="9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ht="9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>
      <c r="A40" s="6"/>
      <c r="B40" s="14" t="s">
        <v>73</v>
      </c>
      <c r="C40" s="8"/>
      <c r="D40" s="8"/>
      <c r="E40" s="8"/>
      <c r="F40" s="8"/>
      <c r="G40" s="8"/>
      <c r="H40" s="9"/>
      <c r="I40" s="6"/>
      <c r="J40" s="6"/>
      <c r="K40" s="6"/>
      <c r="L40" s="6"/>
      <c r="M40" s="6"/>
      <c r="N40" s="6"/>
    </row>
    <row r="41">
      <c r="A41" s="6"/>
      <c r="B41" s="74" t="s">
        <v>8</v>
      </c>
      <c r="C41" s="74" t="s">
        <v>10</v>
      </c>
      <c r="D41" s="74" t="s">
        <v>11</v>
      </c>
      <c r="E41" s="74" t="s">
        <v>48</v>
      </c>
      <c r="F41" s="74" t="s">
        <v>49</v>
      </c>
      <c r="G41" s="74" t="s">
        <v>50</v>
      </c>
      <c r="H41" s="74" t="s">
        <v>74</v>
      </c>
      <c r="I41" s="6"/>
      <c r="J41" s="6"/>
      <c r="K41" s="54" t="s">
        <v>17</v>
      </c>
      <c r="L41" s="54" t="s">
        <v>18</v>
      </c>
      <c r="M41" s="54" t="s">
        <v>19</v>
      </c>
      <c r="N41" s="6"/>
    </row>
    <row r="42">
      <c r="A42" s="6"/>
      <c r="B42" s="75" t="s">
        <v>75</v>
      </c>
      <c r="C42" s="76" t="s">
        <v>21</v>
      </c>
      <c r="D42" s="77" t="s">
        <v>76</v>
      </c>
      <c r="E42" s="78">
        <v>1700.0</v>
      </c>
      <c r="F42" s="78">
        <v>21.0</v>
      </c>
      <c r="G42" s="78">
        <v>2.0</v>
      </c>
      <c r="H42" s="78">
        <v>3.0</v>
      </c>
      <c r="I42" s="6"/>
      <c r="J42" s="6"/>
      <c r="K42" s="57">
        <v>0.0</v>
      </c>
      <c r="L42" s="57">
        <f>COUNTA(D42:D62)</f>
        <v>13</v>
      </c>
      <c r="M42" s="58">
        <f>K42-L42</f>
        <v>-13</v>
      </c>
      <c r="N42" s="6"/>
    </row>
    <row r="43">
      <c r="A43" s="6"/>
      <c r="B43" s="79" t="s">
        <v>51</v>
      </c>
      <c r="C43" s="80" t="s">
        <v>31</v>
      </c>
      <c r="D43" s="81" t="s">
        <v>77</v>
      </c>
      <c r="E43" s="82">
        <v>1000.0</v>
      </c>
      <c r="F43" s="82">
        <v>10.0</v>
      </c>
      <c r="G43" s="82">
        <v>0.0</v>
      </c>
      <c r="H43" s="82">
        <v>1.0</v>
      </c>
      <c r="I43" s="6"/>
      <c r="J43" s="6"/>
      <c r="K43" s="42"/>
      <c r="L43" s="42"/>
      <c r="M43" s="42"/>
      <c r="N43" s="6"/>
    </row>
    <row r="44">
      <c r="A44" s="6"/>
      <c r="B44" s="79" t="s">
        <v>30</v>
      </c>
      <c r="C44" s="80" t="s">
        <v>34</v>
      </c>
      <c r="D44" s="81" t="s">
        <v>78</v>
      </c>
      <c r="E44" s="82">
        <v>1000.0</v>
      </c>
      <c r="F44" s="82">
        <v>16.0</v>
      </c>
      <c r="G44" s="82">
        <v>1.0</v>
      </c>
      <c r="H44" s="82">
        <v>1.0</v>
      </c>
      <c r="I44" s="6"/>
      <c r="J44" s="6"/>
      <c r="K44" s="61"/>
      <c r="L44" s="61"/>
      <c r="M44" s="61"/>
      <c r="N44" s="6"/>
    </row>
    <row r="45">
      <c r="A45" s="6"/>
      <c r="B45" s="83">
        <v>46062.0</v>
      </c>
      <c r="C45" s="80" t="s">
        <v>37</v>
      </c>
      <c r="D45" s="81" t="s">
        <v>79</v>
      </c>
      <c r="E45" s="82">
        <v>788.0</v>
      </c>
      <c r="F45" s="82">
        <v>3.0</v>
      </c>
      <c r="G45" s="82">
        <v>0.0</v>
      </c>
      <c r="H45" s="82">
        <v>0.0</v>
      </c>
      <c r="I45" s="6"/>
      <c r="J45" s="6"/>
      <c r="K45" s="63" t="s">
        <v>39</v>
      </c>
      <c r="L45" s="8"/>
      <c r="M45" s="9"/>
      <c r="N45" s="6"/>
    </row>
    <row r="46">
      <c r="A46" s="6"/>
      <c r="B46" s="83">
        <v>46062.0</v>
      </c>
      <c r="C46" s="80" t="s">
        <v>40</v>
      </c>
      <c r="D46" s="81" t="s">
        <v>80</v>
      </c>
      <c r="E46" s="82">
        <v>1000.0</v>
      </c>
      <c r="F46" s="82">
        <v>8.0</v>
      </c>
      <c r="G46" s="82">
        <v>3.0</v>
      </c>
      <c r="H46" s="82">
        <v>0.0</v>
      </c>
      <c r="I46" s="6"/>
      <c r="J46" s="6"/>
      <c r="K46" s="64" t="s">
        <v>48</v>
      </c>
      <c r="L46" s="8"/>
      <c r="M46" s="65">
        <f>SUM(E42:E62)</f>
        <v>11933</v>
      </c>
      <c r="N46" s="6"/>
    </row>
    <row r="47">
      <c r="A47" s="6"/>
      <c r="B47" s="83">
        <v>46243.0</v>
      </c>
      <c r="C47" s="80" t="s">
        <v>42</v>
      </c>
      <c r="D47" s="81" t="s">
        <v>81</v>
      </c>
      <c r="E47" s="82">
        <v>885.0</v>
      </c>
      <c r="F47" s="82">
        <v>9.0</v>
      </c>
      <c r="G47" s="82">
        <v>0.0</v>
      </c>
      <c r="H47" s="82">
        <v>1.0</v>
      </c>
      <c r="I47" s="6"/>
      <c r="J47" s="6"/>
      <c r="K47" s="64" t="s">
        <v>49</v>
      </c>
      <c r="L47" s="8"/>
      <c r="M47" s="65">
        <f>SUM(F42:F62)</f>
        <v>163</v>
      </c>
      <c r="N47" s="6"/>
    </row>
    <row r="48">
      <c r="A48" s="6"/>
      <c r="B48" s="83">
        <v>46274.0</v>
      </c>
      <c r="C48" s="80" t="s">
        <v>44</v>
      </c>
      <c r="D48" s="81" t="s">
        <v>82</v>
      </c>
      <c r="E48" s="82">
        <v>771.0</v>
      </c>
      <c r="F48" s="82">
        <v>6.0</v>
      </c>
      <c r="G48" s="82">
        <v>0.0</v>
      </c>
      <c r="H48" s="82">
        <v>0.0</v>
      </c>
      <c r="I48" s="6"/>
      <c r="J48" s="6"/>
      <c r="K48" s="64" t="s">
        <v>50</v>
      </c>
      <c r="L48" s="8"/>
      <c r="M48" s="65">
        <f>SUM(G42:G62)</f>
        <v>9</v>
      </c>
      <c r="N48" s="6"/>
    </row>
    <row r="49">
      <c r="A49" s="6"/>
      <c r="B49" s="83">
        <v>46274.0</v>
      </c>
      <c r="C49" s="80" t="s">
        <v>60</v>
      </c>
      <c r="D49" s="81" t="s">
        <v>83</v>
      </c>
      <c r="E49" s="82">
        <v>656.0</v>
      </c>
      <c r="F49" s="82">
        <v>4.0</v>
      </c>
      <c r="G49" s="82">
        <v>0.0</v>
      </c>
      <c r="H49" s="82">
        <v>0.0</v>
      </c>
      <c r="I49" s="6"/>
      <c r="J49" s="6"/>
      <c r="K49" s="64" t="s">
        <v>74</v>
      </c>
      <c r="L49" s="8"/>
      <c r="M49" s="65">
        <f>SUM(H42:H62)</f>
        <v>12</v>
      </c>
      <c r="N49" s="6"/>
    </row>
    <row r="50">
      <c r="A50" s="6"/>
      <c r="B50" s="83">
        <v>46304.0</v>
      </c>
      <c r="C50" s="80" t="s">
        <v>62</v>
      </c>
      <c r="D50" s="81" t="s">
        <v>84</v>
      </c>
      <c r="E50" s="82">
        <v>896.0</v>
      </c>
      <c r="F50" s="82">
        <v>17.0</v>
      </c>
      <c r="G50" s="82">
        <v>0.0</v>
      </c>
      <c r="H50" s="82">
        <v>1.0</v>
      </c>
      <c r="I50" s="6"/>
      <c r="J50" s="6"/>
      <c r="K50" s="84"/>
      <c r="L50" s="84"/>
      <c r="M50" s="84"/>
      <c r="N50" s="6"/>
    </row>
    <row r="51">
      <c r="A51" s="6"/>
      <c r="B51" s="83">
        <v>46335.0</v>
      </c>
      <c r="C51" s="80" t="s">
        <v>64</v>
      </c>
      <c r="D51" s="81" t="s">
        <v>85</v>
      </c>
      <c r="E51" s="82">
        <v>770.0</v>
      </c>
      <c r="F51" s="82">
        <v>8.0</v>
      </c>
      <c r="G51" s="82">
        <v>0.0</v>
      </c>
      <c r="H51" s="82">
        <v>0.0</v>
      </c>
      <c r="I51" s="6"/>
      <c r="J51" s="6"/>
      <c r="K51" s="71" t="s">
        <v>66</v>
      </c>
      <c r="L51" s="8"/>
      <c r="M51" s="9"/>
      <c r="N51" s="6"/>
    </row>
    <row r="52">
      <c r="A52" s="6"/>
      <c r="B52" s="83">
        <v>46335.0</v>
      </c>
      <c r="C52" s="80" t="s">
        <v>67</v>
      </c>
      <c r="D52" s="85" t="s">
        <v>86</v>
      </c>
      <c r="E52" s="82">
        <v>884.0</v>
      </c>
      <c r="F52" s="82">
        <v>28.0</v>
      </c>
      <c r="G52" s="82">
        <v>1.0</v>
      </c>
      <c r="H52" s="82">
        <v>1.0</v>
      </c>
      <c r="I52" s="6"/>
      <c r="J52" s="6"/>
      <c r="K52" s="6"/>
      <c r="L52" s="6"/>
      <c r="M52" s="6"/>
      <c r="N52" s="6"/>
    </row>
    <row r="53">
      <c r="A53" s="6"/>
      <c r="B53" s="83">
        <v>46365.0</v>
      </c>
      <c r="C53" s="80" t="s">
        <v>69</v>
      </c>
      <c r="D53" s="86" t="s">
        <v>87</v>
      </c>
      <c r="E53" s="82">
        <v>732.0</v>
      </c>
      <c r="F53" s="82">
        <v>17.0</v>
      </c>
      <c r="G53" s="82">
        <v>2.0</v>
      </c>
      <c r="H53" s="82">
        <v>2.0</v>
      </c>
      <c r="I53" s="6"/>
      <c r="J53" s="6"/>
      <c r="K53" s="6"/>
      <c r="L53" s="6"/>
      <c r="M53" s="6"/>
      <c r="N53" s="6"/>
    </row>
    <row r="54">
      <c r="A54" s="6"/>
      <c r="B54" s="83">
        <v>46365.0</v>
      </c>
      <c r="C54" s="80" t="s">
        <v>71</v>
      </c>
      <c r="D54" s="86" t="s">
        <v>88</v>
      </c>
      <c r="E54" s="82">
        <v>851.0</v>
      </c>
      <c r="F54" s="82">
        <v>16.0</v>
      </c>
      <c r="G54" s="82">
        <v>0.0</v>
      </c>
      <c r="H54" s="82">
        <v>2.0</v>
      </c>
      <c r="I54" s="6"/>
      <c r="J54" s="6"/>
      <c r="K54" s="6"/>
      <c r="L54" s="6"/>
      <c r="M54" s="6"/>
      <c r="N54" s="6"/>
    </row>
    <row r="55">
      <c r="A55" s="6"/>
      <c r="B55" s="72"/>
      <c r="C55" s="87"/>
      <c r="D55" s="87"/>
      <c r="E55" s="88"/>
      <c r="F55" s="87"/>
      <c r="G55" s="87"/>
      <c r="H55" s="87"/>
      <c r="I55" s="6"/>
      <c r="J55" s="6"/>
      <c r="K55" s="6"/>
      <c r="L55" s="6"/>
      <c r="M55" s="6"/>
      <c r="N55" s="6"/>
    </row>
    <row r="56">
      <c r="A56" s="6"/>
      <c r="B56" s="72"/>
      <c r="C56" s="87"/>
      <c r="D56" s="87"/>
      <c r="E56" s="88"/>
      <c r="F56" s="87"/>
      <c r="G56" s="87"/>
      <c r="H56" s="87"/>
      <c r="I56" s="6"/>
      <c r="J56" s="6"/>
      <c r="K56" s="6"/>
      <c r="L56" s="6"/>
      <c r="M56" s="6"/>
      <c r="N56" s="6"/>
    </row>
    <row r="57">
      <c r="A57" s="6"/>
      <c r="B57" s="72"/>
      <c r="C57" s="87"/>
      <c r="D57" s="87"/>
      <c r="E57" s="88"/>
      <c r="F57" s="87"/>
      <c r="G57" s="87"/>
      <c r="H57" s="87"/>
      <c r="I57" s="6"/>
      <c r="J57" s="6"/>
      <c r="K57" s="6"/>
      <c r="L57" s="6"/>
      <c r="M57" s="6"/>
      <c r="N57" s="6"/>
    </row>
    <row r="58">
      <c r="A58" s="6"/>
      <c r="B58" s="72"/>
      <c r="C58" s="87"/>
      <c r="D58" s="87"/>
      <c r="E58" s="88"/>
      <c r="F58" s="87"/>
      <c r="G58" s="87"/>
      <c r="H58" s="87"/>
      <c r="I58" s="6"/>
      <c r="J58" s="6"/>
      <c r="K58" s="6"/>
      <c r="L58" s="6"/>
      <c r="M58" s="6"/>
      <c r="N58" s="6"/>
    </row>
    <row r="59">
      <c r="A59" s="6"/>
      <c r="B59" s="72"/>
      <c r="C59" s="87"/>
      <c r="D59" s="87"/>
      <c r="E59" s="88"/>
      <c r="F59" s="87"/>
      <c r="G59" s="87"/>
      <c r="H59" s="87"/>
      <c r="I59" s="6"/>
      <c r="J59" s="6"/>
      <c r="K59" s="6"/>
      <c r="L59" s="6"/>
      <c r="M59" s="6"/>
      <c r="N59" s="6"/>
    </row>
    <row r="60">
      <c r="A60" s="6"/>
      <c r="B60" s="72"/>
      <c r="C60" s="87"/>
      <c r="D60" s="87"/>
      <c r="E60" s="88"/>
      <c r="F60" s="87"/>
      <c r="G60" s="87"/>
      <c r="H60" s="87"/>
      <c r="I60" s="6"/>
      <c r="J60" s="6"/>
      <c r="K60" s="6"/>
      <c r="L60" s="6"/>
      <c r="M60" s="6"/>
      <c r="N60" s="6"/>
    </row>
    <row r="61">
      <c r="A61" s="6"/>
      <c r="B61" s="72"/>
      <c r="C61" s="87"/>
      <c r="D61" s="87"/>
      <c r="E61" s="88"/>
      <c r="F61" s="87"/>
      <c r="G61" s="87"/>
      <c r="H61" s="87"/>
      <c r="I61" s="6"/>
      <c r="J61" s="6"/>
      <c r="K61" s="6"/>
      <c r="L61" s="6"/>
      <c r="M61" s="6"/>
      <c r="N61" s="6"/>
    </row>
    <row r="62">
      <c r="A62" s="6"/>
      <c r="B62" s="51"/>
      <c r="C62" s="89"/>
      <c r="D62" s="89"/>
      <c r="E62" s="90"/>
      <c r="F62" s="89"/>
      <c r="G62" s="89"/>
      <c r="H62" s="89"/>
      <c r="I62" s="6"/>
      <c r="J62" s="6"/>
      <c r="K62" s="6"/>
      <c r="L62" s="6"/>
      <c r="M62" s="6"/>
      <c r="N62" s="6"/>
    </row>
    <row r="63" ht="9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ht="9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6"/>
      <c r="B65" s="14" t="s">
        <v>89</v>
      </c>
      <c r="C65" s="8"/>
      <c r="D65" s="8"/>
      <c r="E65" s="8"/>
      <c r="F65" s="8"/>
      <c r="G65" s="8"/>
      <c r="H65" s="8"/>
      <c r="I65" s="9"/>
      <c r="J65" s="6"/>
      <c r="K65" s="6"/>
      <c r="L65" s="6"/>
      <c r="M65" s="6"/>
      <c r="N65" s="6"/>
    </row>
    <row r="66">
      <c r="A66" s="6"/>
      <c r="B66" s="19" t="s">
        <v>8</v>
      </c>
      <c r="C66" s="19" t="s">
        <v>10</v>
      </c>
      <c r="D66" s="19" t="s">
        <v>11</v>
      </c>
      <c r="E66" s="19" t="s">
        <v>90</v>
      </c>
      <c r="F66" s="19" t="s">
        <v>47</v>
      </c>
      <c r="G66" s="19" t="s">
        <v>91</v>
      </c>
      <c r="H66" s="19" t="s">
        <v>49</v>
      </c>
      <c r="I66" s="19" t="s">
        <v>50</v>
      </c>
      <c r="J66" s="6"/>
      <c r="K66" s="23" t="s">
        <v>17</v>
      </c>
      <c r="L66" s="23" t="s">
        <v>18</v>
      </c>
      <c r="M66" s="23" t="s">
        <v>19</v>
      </c>
      <c r="N66" s="6"/>
    </row>
    <row r="67">
      <c r="A67" s="6"/>
      <c r="B67" s="91">
        <v>46304.0</v>
      </c>
      <c r="C67" s="24" t="s">
        <v>21</v>
      </c>
      <c r="D67" s="92" t="s">
        <v>92</v>
      </c>
      <c r="E67" s="93"/>
      <c r="F67" s="24"/>
      <c r="G67" s="31"/>
      <c r="H67" s="94"/>
      <c r="I67" s="94"/>
      <c r="J67" s="6"/>
      <c r="K67" s="34">
        <v>1.0</v>
      </c>
      <c r="L67" s="34">
        <f>COUNTA(D67:D87)</f>
        <v>1</v>
      </c>
      <c r="M67" s="36">
        <f>K67-L67</f>
        <v>0</v>
      </c>
      <c r="N67" s="6"/>
    </row>
    <row r="68">
      <c r="A68" s="6"/>
      <c r="B68" s="72"/>
      <c r="C68" s="49"/>
      <c r="D68" s="49"/>
      <c r="E68" s="69"/>
      <c r="F68" s="49"/>
      <c r="G68" s="50"/>
      <c r="H68" s="49"/>
      <c r="I68" s="49"/>
      <c r="J68" s="6"/>
      <c r="K68" s="42"/>
      <c r="L68" s="42"/>
      <c r="M68" s="42"/>
      <c r="N68" s="6"/>
    </row>
    <row r="69">
      <c r="A69" s="6"/>
      <c r="B69" s="72"/>
      <c r="C69" s="49"/>
      <c r="D69" s="49"/>
      <c r="E69" s="69"/>
      <c r="F69" s="49"/>
      <c r="G69" s="50"/>
      <c r="H69" s="49"/>
      <c r="I69" s="49"/>
      <c r="J69" s="6"/>
      <c r="K69" s="6"/>
      <c r="L69" s="6"/>
      <c r="M69" s="6"/>
      <c r="N69" s="6"/>
    </row>
    <row r="70">
      <c r="A70" s="6"/>
      <c r="B70" s="72"/>
      <c r="C70" s="49"/>
      <c r="D70" s="49"/>
      <c r="E70" s="69"/>
      <c r="F70" s="49"/>
      <c r="G70" s="50"/>
      <c r="H70" s="49"/>
      <c r="I70" s="49"/>
      <c r="J70" s="6"/>
      <c r="K70" s="14" t="s">
        <v>39</v>
      </c>
      <c r="L70" s="8"/>
      <c r="M70" s="9"/>
      <c r="N70" s="6"/>
    </row>
    <row r="71">
      <c r="A71" s="6"/>
      <c r="B71" s="72"/>
      <c r="C71" s="49"/>
      <c r="D71" s="49"/>
      <c r="E71" s="69"/>
      <c r="F71" s="49"/>
      <c r="G71" s="50"/>
      <c r="H71" s="49"/>
      <c r="I71" s="49"/>
      <c r="J71" s="6"/>
      <c r="K71" s="45" t="s">
        <v>47</v>
      </c>
      <c r="L71" s="8"/>
      <c r="M71" s="46">
        <f>SUM(E67:E87)</f>
        <v>0</v>
      </c>
      <c r="N71" s="6"/>
    </row>
    <row r="72">
      <c r="A72" s="6"/>
      <c r="B72" s="72"/>
      <c r="C72" s="49"/>
      <c r="D72" s="49"/>
      <c r="E72" s="69"/>
      <c r="F72" s="49"/>
      <c r="G72" s="50"/>
      <c r="H72" s="49"/>
      <c r="I72" s="49"/>
      <c r="J72" s="6"/>
      <c r="K72" s="45" t="s">
        <v>93</v>
      </c>
      <c r="L72" s="8"/>
      <c r="M72" s="46">
        <f>SUM(F67:F87)</f>
        <v>0</v>
      </c>
      <c r="N72" s="6"/>
    </row>
    <row r="73">
      <c r="A73" s="6"/>
      <c r="B73" s="72"/>
      <c r="C73" s="49"/>
      <c r="D73" s="49"/>
      <c r="E73" s="69"/>
      <c r="F73" s="49"/>
      <c r="G73" s="50"/>
      <c r="H73" s="49"/>
      <c r="I73" s="49"/>
      <c r="J73" s="6"/>
      <c r="K73" s="45" t="s">
        <v>94</v>
      </c>
      <c r="L73" s="8"/>
      <c r="M73" s="46" t="str">
        <f>AVERAGE(G67:G87)</f>
        <v>#DIV/0!</v>
      </c>
      <c r="N73" s="6"/>
    </row>
    <row r="74">
      <c r="A74" s="6"/>
      <c r="B74" s="72"/>
      <c r="C74" s="49"/>
      <c r="D74" s="49"/>
      <c r="E74" s="69"/>
      <c r="F74" s="49"/>
      <c r="G74" s="50"/>
      <c r="H74" s="49"/>
      <c r="I74" s="49"/>
      <c r="J74" s="6"/>
      <c r="K74" s="45" t="s">
        <v>49</v>
      </c>
      <c r="L74" s="8"/>
      <c r="M74" s="46">
        <f>SUM(H67:H87)</f>
        <v>0</v>
      </c>
      <c r="N74" s="6"/>
    </row>
    <row r="75">
      <c r="A75" s="6"/>
      <c r="B75" s="72"/>
      <c r="C75" s="49"/>
      <c r="D75" s="49"/>
      <c r="E75" s="69"/>
      <c r="F75" s="49"/>
      <c r="G75" s="50"/>
      <c r="H75" s="49"/>
      <c r="I75" s="49"/>
      <c r="J75" s="6"/>
      <c r="K75" s="95" t="s">
        <v>50</v>
      </c>
      <c r="L75" s="67"/>
      <c r="M75" s="46">
        <f>SUM(I67:I87)</f>
        <v>0</v>
      </c>
      <c r="N75" s="6"/>
    </row>
    <row r="76">
      <c r="A76" s="6"/>
      <c r="B76" s="72"/>
      <c r="C76" s="49"/>
      <c r="D76" s="49"/>
      <c r="E76" s="69"/>
      <c r="F76" s="49"/>
      <c r="G76" s="50"/>
      <c r="H76" s="49"/>
      <c r="I76" s="49"/>
      <c r="J76" s="6"/>
      <c r="K76" s="96"/>
      <c r="L76" s="96"/>
      <c r="M76" s="96"/>
      <c r="N76" s="6"/>
    </row>
    <row r="77">
      <c r="A77" s="6"/>
      <c r="B77" s="72"/>
      <c r="C77" s="49"/>
      <c r="D77" s="49"/>
      <c r="E77" s="69"/>
      <c r="F77" s="49"/>
      <c r="G77" s="50"/>
      <c r="H77" s="49"/>
      <c r="I77" s="49"/>
      <c r="J77" s="6"/>
      <c r="K77" s="97" t="s">
        <v>66</v>
      </c>
      <c r="L77" s="8"/>
      <c r="M77" s="9"/>
      <c r="N77" s="6"/>
    </row>
    <row r="78">
      <c r="A78" s="6"/>
      <c r="B78" s="72"/>
      <c r="C78" s="49"/>
      <c r="D78" s="49"/>
      <c r="E78" s="69"/>
      <c r="F78" s="49"/>
      <c r="G78" s="50"/>
      <c r="H78" s="49"/>
      <c r="I78" s="49"/>
      <c r="J78" s="6"/>
      <c r="K78" s="98"/>
      <c r="L78" s="98"/>
      <c r="M78" s="98"/>
      <c r="N78" s="6"/>
    </row>
    <row r="79">
      <c r="A79" s="6"/>
      <c r="B79" s="72"/>
      <c r="C79" s="49"/>
      <c r="D79" s="49"/>
      <c r="E79" s="69"/>
      <c r="F79" s="49"/>
      <c r="G79" s="50"/>
      <c r="H79" s="49"/>
      <c r="I79" s="49"/>
      <c r="J79" s="6"/>
      <c r="K79" s="18"/>
      <c r="L79" s="18"/>
      <c r="M79" s="18"/>
      <c r="N79" s="6"/>
    </row>
    <row r="80">
      <c r="A80" s="6"/>
      <c r="B80" s="72"/>
      <c r="C80" s="49"/>
      <c r="D80" s="49"/>
      <c r="E80" s="69"/>
      <c r="F80" s="49"/>
      <c r="G80" s="50"/>
      <c r="H80" s="49"/>
      <c r="I80" s="49"/>
      <c r="J80" s="6"/>
      <c r="K80" s="18"/>
      <c r="L80" s="18"/>
      <c r="M80" s="18"/>
      <c r="N80" s="6"/>
    </row>
    <row r="81">
      <c r="A81" s="6"/>
      <c r="B81" s="72"/>
      <c r="C81" s="49"/>
      <c r="D81" s="49"/>
      <c r="E81" s="69"/>
      <c r="F81" s="49"/>
      <c r="G81" s="50"/>
      <c r="H81" s="49"/>
      <c r="I81" s="49"/>
      <c r="J81" s="6"/>
      <c r="K81" s="18"/>
      <c r="L81" s="18"/>
      <c r="M81" s="18"/>
      <c r="N81" s="6"/>
    </row>
    <row r="82">
      <c r="A82" s="6"/>
      <c r="B82" s="72"/>
      <c r="C82" s="49"/>
      <c r="D82" s="49"/>
      <c r="E82" s="69"/>
      <c r="F82" s="49"/>
      <c r="G82" s="50"/>
      <c r="H82" s="49"/>
      <c r="I82" s="49"/>
      <c r="J82" s="6"/>
      <c r="K82" s="6"/>
      <c r="L82" s="6"/>
      <c r="M82" s="6"/>
      <c r="N82" s="6"/>
    </row>
    <row r="83">
      <c r="A83" s="6"/>
      <c r="B83" s="72"/>
      <c r="C83" s="49"/>
      <c r="D83" s="49"/>
      <c r="E83" s="69"/>
      <c r="F83" s="49"/>
      <c r="G83" s="50"/>
      <c r="H83" s="49"/>
      <c r="I83" s="49"/>
      <c r="J83" s="6"/>
      <c r="K83" s="6"/>
      <c r="L83" s="6"/>
      <c r="M83" s="6"/>
      <c r="N83" s="6"/>
    </row>
    <row r="84">
      <c r="A84" s="6"/>
      <c r="B84" s="72"/>
      <c r="C84" s="49"/>
      <c r="D84" s="49"/>
      <c r="E84" s="69"/>
      <c r="F84" s="49"/>
      <c r="G84" s="50"/>
      <c r="H84" s="49"/>
      <c r="I84" s="49"/>
      <c r="J84" s="6"/>
      <c r="K84" s="6"/>
      <c r="L84" s="6"/>
      <c r="M84" s="6"/>
      <c r="N84" s="6"/>
    </row>
    <row r="85">
      <c r="A85" s="6"/>
      <c r="B85" s="72"/>
      <c r="C85" s="49"/>
      <c r="D85" s="49"/>
      <c r="E85" s="69"/>
      <c r="F85" s="49"/>
      <c r="G85" s="50"/>
      <c r="H85" s="49"/>
      <c r="I85" s="49"/>
      <c r="J85" s="6"/>
      <c r="K85" s="6"/>
      <c r="L85" s="6"/>
      <c r="M85" s="6"/>
      <c r="N85" s="6"/>
    </row>
    <row r="86">
      <c r="A86" s="6"/>
      <c r="B86" s="72"/>
      <c r="C86" s="49"/>
      <c r="D86" s="49"/>
      <c r="E86" s="69"/>
      <c r="F86" s="49"/>
      <c r="G86" s="50"/>
      <c r="H86" s="49"/>
      <c r="I86" s="49"/>
      <c r="J86" s="6"/>
      <c r="K86" s="6"/>
      <c r="L86" s="6"/>
      <c r="M86" s="6"/>
      <c r="N86" s="6"/>
    </row>
    <row r="87">
      <c r="A87" s="6"/>
      <c r="B87" s="51"/>
      <c r="C87" s="52"/>
      <c r="D87" s="52"/>
      <c r="E87" s="73"/>
      <c r="F87" s="52"/>
      <c r="G87" s="53"/>
      <c r="H87" s="52"/>
      <c r="I87" s="52"/>
      <c r="J87" s="6"/>
      <c r="K87" s="6"/>
      <c r="L87" s="6"/>
      <c r="M87" s="6"/>
      <c r="N87" s="6"/>
    </row>
    <row r="88" ht="9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ht="9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>
      <c r="A90" s="6"/>
      <c r="B90" s="14" t="s">
        <v>95</v>
      </c>
      <c r="C90" s="8"/>
      <c r="D90" s="8"/>
      <c r="E90" s="8"/>
      <c r="F90" s="8"/>
      <c r="G90" s="8"/>
      <c r="H90" s="8"/>
      <c r="I90" s="9"/>
      <c r="J90" s="6"/>
      <c r="K90" s="6"/>
      <c r="L90" s="6"/>
      <c r="M90" s="6"/>
      <c r="N90" s="6"/>
    </row>
    <row r="91">
      <c r="A91" s="6"/>
      <c r="B91" s="19" t="s">
        <v>8</v>
      </c>
      <c r="C91" s="19" t="s">
        <v>10</v>
      </c>
      <c r="D91" s="19" t="s">
        <v>11</v>
      </c>
      <c r="E91" s="19" t="s">
        <v>48</v>
      </c>
      <c r="F91" s="19" t="s">
        <v>47</v>
      </c>
      <c r="G91" s="19" t="s">
        <v>96</v>
      </c>
      <c r="H91" s="19" t="s">
        <v>97</v>
      </c>
      <c r="I91" s="19" t="s">
        <v>98</v>
      </c>
      <c r="J91" s="6"/>
      <c r="K91" s="23" t="s">
        <v>17</v>
      </c>
      <c r="L91" s="23" t="s">
        <v>18</v>
      </c>
      <c r="M91" s="23" t="s">
        <v>19</v>
      </c>
      <c r="N91" s="6"/>
    </row>
    <row r="92">
      <c r="A92" s="6"/>
      <c r="B92" s="99" t="s">
        <v>51</v>
      </c>
      <c r="C92" s="100" t="s">
        <v>21</v>
      </c>
      <c r="D92" s="29" t="s">
        <v>99</v>
      </c>
      <c r="E92" s="93"/>
      <c r="F92" s="24"/>
      <c r="G92" s="94"/>
      <c r="H92" s="94"/>
      <c r="I92" s="94"/>
      <c r="J92" s="6"/>
      <c r="K92" s="34">
        <v>4.0</v>
      </c>
      <c r="L92" s="34">
        <f>COUNTA(D92:D112)</f>
        <v>3</v>
      </c>
      <c r="M92" s="36">
        <f>K92-L92</f>
        <v>1</v>
      </c>
      <c r="N92" s="6"/>
    </row>
    <row r="93">
      <c r="A93" s="6"/>
      <c r="B93" s="83">
        <v>46062.0</v>
      </c>
      <c r="C93" s="59" t="s">
        <v>31</v>
      </c>
      <c r="D93" s="101" t="s">
        <v>100</v>
      </c>
      <c r="E93" s="69"/>
      <c r="F93" s="49"/>
      <c r="G93" s="49"/>
      <c r="H93" s="49"/>
      <c r="I93" s="49"/>
      <c r="J93" s="6"/>
      <c r="K93" s="42"/>
      <c r="L93" s="42"/>
      <c r="M93" s="42"/>
      <c r="N93" s="6"/>
    </row>
    <row r="94">
      <c r="A94" s="6"/>
      <c r="B94" s="83">
        <v>46274.0</v>
      </c>
      <c r="C94" s="59" t="s">
        <v>34</v>
      </c>
      <c r="D94" s="101" t="s">
        <v>101</v>
      </c>
      <c r="E94" s="69"/>
      <c r="F94" s="49"/>
      <c r="G94" s="49"/>
      <c r="H94" s="49"/>
      <c r="I94" s="49"/>
      <c r="J94" s="6"/>
      <c r="K94" s="6"/>
      <c r="L94" s="6"/>
      <c r="M94" s="6"/>
      <c r="N94" s="6"/>
    </row>
    <row r="95">
      <c r="A95" s="6"/>
      <c r="B95" s="72"/>
      <c r="C95" s="49"/>
      <c r="D95" s="49"/>
      <c r="E95" s="69"/>
      <c r="F95" s="49"/>
      <c r="G95" s="49"/>
      <c r="H95" s="49"/>
      <c r="I95" s="49"/>
      <c r="J95" s="6"/>
      <c r="K95" s="14" t="s">
        <v>39</v>
      </c>
      <c r="L95" s="8"/>
      <c r="M95" s="9"/>
      <c r="N95" s="6"/>
    </row>
    <row r="96">
      <c r="A96" s="6"/>
      <c r="B96" s="72"/>
      <c r="C96" s="49"/>
      <c r="D96" s="49"/>
      <c r="E96" s="69"/>
      <c r="F96" s="49"/>
      <c r="G96" s="49"/>
      <c r="H96" s="49"/>
      <c r="I96" s="49"/>
      <c r="J96" s="6"/>
      <c r="K96" s="45" t="s">
        <v>47</v>
      </c>
      <c r="L96" s="8"/>
      <c r="M96" s="46">
        <f>SUM(E92:E112)</f>
        <v>0</v>
      </c>
      <c r="N96" s="6"/>
    </row>
    <row r="97">
      <c r="A97" s="6"/>
      <c r="B97" s="72"/>
      <c r="C97" s="49"/>
      <c r="D97" s="49"/>
      <c r="E97" s="69"/>
      <c r="F97" s="49"/>
      <c r="G97" s="49"/>
      <c r="H97" s="49"/>
      <c r="I97" s="49"/>
      <c r="J97" s="6"/>
      <c r="K97" s="45" t="s">
        <v>48</v>
      </c>
      <c r="L97" s="8"/>
      <c r="M97" s="46">
        <f>SUM(F92:F112)</f>
        <v>0</v>
      </c>
      <c r="N97" s="6"/>
    </row>
    <row r="98">
      <c r="A98" s="6"/>
      <c r="B98" s="72"/>
      <c r="C98" s="49"/>
      <c r="D98" s="49"/>
      <c r="E98" s="69"/>
      <c r="F98" s="49"/>
      <c r="G98" s="49"/>
      <c r="H98" s="49"/>
      <c r="I98" s="49"/>
      <c r="J98" s="6"/>
      <c r="K98" s="45" t="s">
        <v>96</v>
      </c>
      <c r="L98" s="8"/>
      <c r="M98" s="46">
        <f>SUM(G92:G112)</f>
        <v>0</v>
      </c>
      <c r="N98" s="6"/>
    </row>
    <row r="99">
      <c r="A99" s="6"/>
      <c r="B99" s="72"/>
      <c r="C99" s="49"/>
      <c r="D99" s="49"/>
      <c r="E99" s="69"/>
      <c r="F99" s="49"/>
      <c r="G99" s="49"/>
      <c r="H99" s="49"/>
      <c r="I99" s="49"/>
      <c r="J99" s="6"/>
      <c r="K99" s="45" t="s">
        <v>50</v>
      </c>
      <c r="L99" s="8"/>
      <c r="M99" s="46">
        <f>SUM(H92:H112)</f>
        <v>0</v>
      </c>
      <c r="N99" s="6"/>
    </row>
    <row r="100">
      <c r="A100" s="6"/>
      <c r="B100" s="72"/>
      <c r="C100" s="49"/>
      <c r="D100" s="49"/>
      <c r="E100" s="69"/>
      <c r="F100" s="49"/>
      <c r="G100" s="49"/>
      <c r="H100" s="49"/>
      <c r="I100" s="49"/>
      <c r="J100" s="6"/>
      <c r="K100" s="95" t="s">
        <v>98</v>
      </c>
      <c r="L100" s="67"/>
      <c r="M100" s="46">
        <f>SUM(I92:I112)</f>
        <v>0</v>
      </c>
      <c r="N100" s="6"/>
    </row>
    <row r="101">
      <c r="A101" s="6"/>
      <c r="B101" s="72"/>
      <c r="C101" s="49"/>
      <c r="D101" s="49"/>
      <c r="E101" s="69"/>
      <c r="F101" s="49"/>
      <c r="G101" s="49"/>
      <c r="H101" s="49"/>
      <c r="I101" s="49"/>
      <c r="J101" s="6"/>
      <c r="K101" s="96"/>
      <c r="L101" s="96"/>
      <c r="M101" s="96"/>
      <c r="N101" s="6"/>
    </row>
    <row r="102">
      <c r="A102" s="6"/>
      <c r="B102" s="72"/>
      <c r="C102" s="49"/>
      <c r="D102" s="49"/>
      <c r="E102" s="69"/>
      <c r="F102" s="49"/>
      <c r="G102" s="49"/>
      <c r="H102" s="49"/>
      <c r="I102" s="49"/>
      <c r="J102" s="6"/>
      <c r="K102" s="97" t="s">
        <v>66</v>
      </c>
      <c r="L102" s="8"/>
      <c r="M102" s="9"/>
      <c r="N102" s="6"/>
    </row>
    <row r="103">
      <c r="A103" s="6"/>
      <c r="B103" s="72"/>
      <c r="C103" s="49"/>
      <c r="D103" s="49"/>
      <c r="E103" s="69"/>
      <c r="F103" s="49"/>
      <c r="G103" s="49"/>
      <c r="H103" s="49"/>
      <c r="I103" s="49"/>
      <c r="J103" s="6"/>
      <c r="K103" s="98"/>
      <c r="L103" s="98"/>
      <c r="M103" s="98"/>
      <c r="N103" s="6"/>
    </row>
    <row r="104">
      <c r="A104" s="6"/>
      <c r="B104" s="72"/>
      <c r="C104" s="49"/>
      <c r="D104" s="49"/>
      <c r="E104" s="69"/>
      <c r="F104" s="49"/>
      <c r="G104" s="49"/>
      <c r="H104" s="49"/>
      <c r="I104" s="49"/>
      <c r="J104" s="6"/>
      <c r="K104" s="18"/>
      <c r="L104" s="18"/>
      <c r="M104" s="18"/>
      <c r="N104" s="6"/>
    </row>
    <row r="105">
      <c r="A105" s="6"/>
      <c r="B105" s="72"/>
      <c r="C105" s="49"/>
      <c r="D105" s="49"/>
      <c r="E105" s="69"/>
      <c r="F105" s="49"/>
      <c r="G105" s="49"/>
      <c r="H105" s="49"/>
      <c r="I105" s="49"/>
      <c r="J105" s="6"/>
      <c r="K105" s="18"/>
      <c r="L105" s="18"/>
      <c r="M105" s="18"/>
      <c r="N105" s="6"/>
    </row>
    <row r="106">
      <c r="A106" s="6"/>
      <c r="B106" s="72"/>
      <c r="C106" s="49"/>
      <c r="D106" s="49"/>
      <c r="E106" s="69"/>
      <c r="F106" s="49"/>
      <c r="G106" s="49"/>
      <c r="H106" s="49"/>
      <c r="I106" s="49"/>
      <c r="J106" s="6"/>
      <c r="K106" s="18"/>
      <c r="L106" s="18"/>
      <c r="M106" s="18"/>
      <c r="N106" s="6"/>
    </row>
    <row r="107">
      <c r="A107" s="6"/>
      <c r="B107" s="72"/>
      <c r="C107" s="49"/>
      <c r="D107" s="49"/>
      <c r="E107" s="69"/>
      <c r="F107" s="49"/>
      <c r="G107" s="49"/>
      <c r="H107" s="49"/>
      <c r="I107" s="49"/>
      <c r="J107" s="6"/>
      <c r="K107" s="6"/>
      <c r="L107" s="6"/>
      <c r="M107" s="6"/>
      <c r="N107" s="6"/>
    </row>
    <row r="108">
      <c r="A108" s="6"/>
      <c r="B108" s="72"/>
      <c r="C108" s="49"/>
      <c r="D108" s="49"/>
      <c r="E108" s="69"/>
      <c r="F108" s="49"/>
      <c r="G108" s="49"/>
      <c r="H108" s="49"/>
      <c r="I108" s="49"/>
      <c r="J108" s="6"/>
      <c r="K108" s="6"/>
      <c r="L108" s="6"/>
      <c r="M108" s="6"/>
      <c r="N108" s="6"/>
    </row>
    <row r="109">
      <c r="A109" s="6"/>
      <c r="B109" s="72"/>
      <c r="C109" s="49"/>
      <c r="D109" s="49"/>
      <c r="E109" s="69"/>
      <c r="F109" s="49"/>
      <c r="G109" s="49"/>
      <c r="H109" s="49"/>
      <c r="I109" s="49"/>
      <c r="J109" s="6"/>
      <c r="K109" s="6"/>
      <c r="L109" s="6"/>
      <c r="M109" s="6"/>
      <c r="N109" s="6"/>
    </row>
    <row r="110">
      <c r="A110" s="6"/>
      <c r="B110" s="72"/>
      <c r="C110" s="49"/>
      <c r="D110" s="49"/>
      <c r="E110" s="69"/>
      <c r="F110" s="49"/>
      <c r="G110" s="49"/>
      <c r="H110" s="49"/>
      <c r="I110" s="49"/>
      <c r="J110" s="6"/>
      <c r="K110" s="6"/>
      <c r="L110" s="6"/>
      <c r="M110" s="6"/>
      <c r="N110" s="6"/>
    </row>
    <row r="111">
      <c r="A111" s="6"/>
      <c r="B111" s="72"/>
      <c r="C111" s="49"/>
      <c r="D111" s="49"/>
      <c r="E111" s="69"/>
      <c r="F111" s="49"/>
      <c r="G111" s="49"/>
      <c r="H111" s="49"/>
      <c r="I111" s="49"/>
      <c r="J111" s="6"/>
      <c r="K111" s="6"/>
      <c r="L111" s="6"/>
      <c r="M111" s="6"/>
      <c r="N111" s="6"/>
    </row>
    <row r="112">
      <c r="A112" s="6"/>
      <c r="B112" s="51"/>
      <c r="C112" s="52"/>
      <c r="D112" s="52"/>
      <c r="E112" s="73"/>
      <c r="F112" s="52"/>
      <c r="G112" s="52"/>
      <c r="H112" s="52"/>
      <c r="I112" s="52"/>
      <c r="J112" s="6"/>
      <c r="K112" s="6"/>
      <c r="L112" s="6"/>
      <c r="M112" s="6"/>
      <c r="N112" s="6"/>
    </row>
    <row r="113" ht="9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</sheetData>
  <mergeCells count="51">
    <mergeCell ref="B2:I2"/>
    <mergeCell ref="K4:K5"/>
    <mergeCell ref="L4:L5"/>
    <mergeCell ref="M4:M5"/>
    <mergeCell ref="K7:M7"/>
    <mergeCell ref="K8:L8"/>
    <mergeCell ref="K9:L9"/>
    <mergeCell ref="K10:L10"/>
    <mergeCell ref="K11:L11"/>
    <mergeCell ref="B15:H15"/>
    <mergeCell ref="K17:K18"/>
    <mergeCell ref="L17:L18"/>
    <mergeCell ref="M17:M18"/>
    <mergeCell ref="K20:M20"/>
    <mergeCell ref="K21:L21"/>
    <mergeCell ref="K22:L22"/>
    <mergeCell ref="K23:L23"/>
    <mergeCell ref="K24:L24"/>
    <mergeCell ref="K26:M26"/>
    <mergeCell ref="B40:H40"/>
    <mergeCell ref="K42:K43"/>
    <mergeCell ref="L42:L43"/>
    <mergeCell ref="M42:M43"/>
    <mergeCell ref="K45:M45"/>
    <mergeCell ref="K46:L46"/>
    <mergeCell ref="K47:L47"/>
    <mergeCell ref="K48:L48"/>
    <mergeCell ref="K49:L49"/>
    <mergeCell ref="K51:M51"/>
    <mergeCell ref="B65:I65"/>
    <mergeCell ref="K67:K68"/>
    <mergeCell ref="L67:L68"/>
    <mergeCell ref="M67:M68"/>
    <mergeCell ref="K70:M70"/>
    <mergeCell ref="K71:L71"/>
    <mergeCell ref="K72:L72"/>
    <mergeCell ref="K73:L73"/>
    <mergeCell ref="K74:L74"/>
    <mergeCell ref="K75:L75"/>
    <mergeCell ref="K77:M77"/>
    <mergeCell ref="B90:I90"/>
    <mergeCell ref="K92:K93"/>
    <mergeCell ref="K100:L100"/>
    <mergeCell ref="K102:M102"/>
    <mergeCell ref="L92:L93"/>
    <mergeCell ref="M92:M93"/>
    <mergeCell ref="K95:M95"/>
    <mergeCell ref="K96:L96"/>
    <mergeCell ref="K97:L97"/>
    <mergeCell ref="K98:L98"/>
    <mergeCell ref="K99:L99"/>
  </mergeCells>
  <hyperlinks>
    <hyperlink r:id="rId1" ref="D4"/>
    <hyperlink r:id="rId2" ref="D5"/>
    <hyperlink r:id="rId3" ref="D6"/>
    <hyperlink r:id="rId4" ref="D7"/>
    <hyperlink r:id="rId5" ref="D8"/>
    <hyperlink r:id="rId6" ref="D9"/>
    <hyperlink r:id="rId7" ref="D10"/>
    <hyperlink r:id="rId8" ref="D17"/>
    <hyperlink r:id="rId9" ref="D18"/>
    <hyperlink r:id="rId10" ref="D19"/>
    <hyperlink r:id="rId11" ref="D20"/>
    <hyperlink r:id="rId12" ref="D21"/>
    <hyperlink r:id="rId13" ref="D22"/>
    <hyperlink r:id="rId14" ref="D23"/>
    <hyperlink r:id="rId15" ref="D24"/>
    <hyperlink r:id="rId16" ref="D25"/>
    <hyperlink r:id="rId17" ref="D26"/>
    <hyperlink r:id="rId18" ref="D27"/>
    <hyperlink r:id="rId19" ref="D28"/>
    <hyperlink r:id="rId20" ref="D29"/>
    <hyperlink r:id="rId21" ref="D42"/>
    <hyperlink r:id="rId22" ref="D43"/>
    <hyperlink r:id="rId23" ref="D44"/>
    <hyperlink r:id="rId24" ref="D45"/>
    <hyperlink r:id="rId25" ref="D46"/>
    <hyperlink r:id="rId26" ref="D47"/>
    <hyperlink r:id="rId27" ref="D48"/>
    <hyperlink r:id="rId28" ref="D49"/>
    <hyperlink r:id="rId29" ref="D50"/>
    <hyperlink r:id="rId30" ref="D51"/>
    <hyperlink r:id="rId31" ref="D52"/>
    <hyperlink r:id="rId32" ref="D53"/>
    <hyperlink r:id="rId33" ref="D54"/>
    <hyperlink r:id="rId34" ref="D67"/>
    <hyperlink r:id="rId35" ref="D92"/>
  </hyperlinks>
  <drawing r:id="rId36"/>
</worksheet>
</file>